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914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1" i="1" l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I66" i="1"/>
  <c r="K15" i="1"/>
  <c r="K87" i="1"/>
  <c r="N53" i="1"/>
  <c r="N15" i="1"/>
  <c r="N49" i="1"/>
  <c r="N48" i="1"/>
  <c r="N47" i="1"/>
  <c r="N34" i="1"/>
  <c r="N33" i="1"/>
  <c r="N32" i="1"/>
  <c r="J32" i="1"/>
  <c r="L32" i="1" s="1"/>
  <c r="I32" i="1"/>
  <c r="N51" i="1"/>
  <c r="N50" i="1"/>
  <c r="N36" i="1"/>
  <c r="I51" i="1"/>
  <c r="K51" i="1" s="1"/>
  <c r="I50" i="1"/>
  <c r="K50" i="1" s="1"/>
  <c r="I36" i="1"/>
  <c r="K36" i="1" s="1"/>
  <c r="I29" i="1"/>
  <c r="K29" i="1" s="1"/>
  <c r="N29" i="1"/>
  <c r="J35" i="1"/>
  <c r="L35" i="1" s="1"/>
  <c r="I35" i="1"/>
  <c r="N35" i="1"/>
  <c r="N52" i="1"/>
  <c r="N78" i="1"/>
  <c r="N76" i="1"/>
  <c r="N57" i="1"/>
  <c r="N56" i="1"/>
  <c r="N55" i="1"/>
  <c r="N86" i="1"/>
  <c r="N85" i="1"/>
  <c r="N84" i="1"/>
  <c r="N83" i="1"/>
  <c r="N82" i="1"/>
  <c r="N81" i="1"/>
  <c r="N40" i="1"/>
  <c r="N61" i="1"/>
  <c r="N60" i="1"/>
  <c r="N46" i="1"/>
  <c r="N31" i="1"/>
  <c r="N30" i="1"/>
  <c r="N18" i="1"/>
  <c r="N25" i="1"/>
  <c r="N74" i="1"/>
  <c r="N72" i="1"/>
  <c r="N70" i="1"/>
  <c r="N89" i="1"/>
  <c r="N88" i="1"/>
  <c r="N87" i="1"/>
  <c r="N68" i="1"/>
  <c r="N67" i="1"/>
  <c r="N65" i="1"/>
  <c r="N64" i="1"/>
  <c r="N63" i="1"/>
  <c r="N62" i="1"/>
  <c r="N80" i="1"/>
  <c r="N79" i="1"/>
  <c r="N77" i="1"/>
  <c r="N45" i="1"/>
  <c r="N27" i="1"/>
  <c r="N21" i="1"/>
  <c r="N39" i="1"/>
  <c r="N28" i="1"/>
  <c r="N38" i="1"/>
  <c r="N37" i="1"/>
  <c r="N26" i="1"/>
  <c r="N24" i="1"/>
  <c r="N22" i="1"/>
  <c r="N23" i="1"/>
  <c r="N43" i="1"/>
  <c r="N44" i="1"/>
  <c r="N90" i="1"/>
  <c r="N91" i="1"/>
  <c r="N58" i="1"/>
  <c r="N59" i="1"/>
  <c r="N20" i="1"/>
  <c r="N19" i="1"/>
  <c r="N17" i="1"/>
  <c r="N16" i="1"/>
  <c r="N41" i="1"/>
  <c r="N42" i="1"/>
  <c r="I19" i="1"/>
  <c r="K19" i="1" s="1"/>
  <c r="I17" i="1"/>
  <c r="K17" i="1" s="1"/>
  <c r="I20" i="1"/>
  <c r="K20" i="1" s="1"/>
  <c r="I75" i="1"/>
  <c r="K75" i="1" s="1"/>
  <c r="I73" i="1"/>
  <c r="K73" i="1" s="1"/>
  <c r="I71" i="1"/>
  <c r="K71" i="1" s="1"/>
  <c r="I69" i="1"/>
  <c r="K69" i="1" s="1"/>
  <c r="I89" i="1"/>
  <c r="K89" i="1" s="1"/>
  <c r="I86" i="1"/>
  <c r="K86" i="1" s="1"/>
  <c r="I83" i="1"/>
  <c r="K83" i="1" s="1"/>
  <c r="I80" i="1"/>
  <c r="K80" i="1" s="1"/>
  <c r="I74" i="1"/>
  <c r="K74" i="1" s="1"/>
  <c r="I68" i="1"/>
  <c r="K68" i="1" s="1"/>
  <c r="I64" i="1"/>
  <c r="K64" i="1" s="1"/>
  <c r="I61" i="1"/>
  <c r="K61" i="1" s="1"/>
  <c r="I57" i="1"/>
  <c r="K57" i="1" s="1"/>
  <c r="I52" i="1"/>
  <c r="K52" i="1" s="1"/>
  <c r="I40" i="1"/>
  <c r="K40" i="1" s="1"/>
  <c r="I39" i="1"/>
  <c r="K39" i="1" s="1"/>
  <c r="I28" i="1"/>
  <c r="K28" i="1" s="1"/>
  <c r="I91" i="1"/>
  <c r="K91" i="1" s="1"/>
  <c r="I88" i="1"/>
  <c r="K88" i="1" s="1"/>
  <c r="I85" i="1"/>
  <c r="K85" i="1" s="1"/>
  <c r="I82" i="1"/>
  <c r="K82" i="1" s="1"/>
  <c r="I79" i="1"/>
  <c r="K79" i="1" s="1"/>
  <c r="I72" i="1"/>
  <c r="K72" i="1" s="1"/>
  <c r="I67" i="1"/>
  <c r="K67" i="1" s="1"/>
  <c r="I63" i="1"/>
  <c r="K63" i="1" s="1"/>
  <c r="I60" i="1"/>
  <c r="K60" i="1" s="1"/>
  <c r="I59" i="1"/>
  <c r="K59" i="1" s="1"/>
  <c r="I56" i="1"/>
  <c r="K56" i="1" s="1"/>
  <c r="I46" i="1"/>
  <c r="K46" i="1" s="1"/>
  <c r="I45" i="1"/>
  <c r="K45" i="1" s="1"/>
  <c r="I44" i="1"/>
  <c r="K44" i="1" s="1"/>
  <c r="I42" i="1"/>
  <c r="K42" i="1" s="1"/>
  <c r="I38" i="1"/>
  <c r="K38" i="1" s="1"/>
  <c r="I31" i="1"/>
  <c r="K31" i="1" s="1"/>
  <c r="I30" i="1"/>
  <c r="K30" i="1" s="1"/>
  <c r="I27" i="1"/>
  <c r="K27" i="1" s="1"/>
  <c r="I26" i="1"/>
  <c r="K26" i="1" s="1"/>
  <c r="I23" i="1"/>
  <c r="K23" i="1" s="1"/>
  <c r="I21" i="1"/>
  <c r="K21" i="1" s="1"/>
  <c r="I78" i="1"/>
  <c r="K78" i="1" s="1"/>
  <c r="I25" i="1"/>
  <c r="K25" i="1" s="1"/>
  <c r="I18" i="1"/>
  <c r="K18" i="1" s="1"/>
  <c r="I90" i="1"/>
  <c r="K90" i="1" s="1"/>
  <c r="I87" i="1"/>
  <c r="I84" i="1"/>
  <c r="K84" i="1" s="1"/>
  <c r="I81" i="1"/>
  <c r="K81" i="1" s="1"/>
  <c r="I70" i="1"/>
  <c r="K70" i="1" s="1"/>
  <c r="I65" i="1"/>
  <c r="K65" i="1" s="1"/>
  <c r="I62" i="1"/>
  <c r="K62" i="1" s="1"/>
  <c r="I58" i="1"/>
  <c r="K58" i="1" s="1"/>
  <c r="I55" i="1"/>
  <c r="K55" i="1" s="1"/>
  <c r="I43" i="1"/>
  <c r="K43" i="1" s="1"/>
  <c r="I41" i="1"/>
  <c r="K41" i="1" s="1"/>
  <c r="I37" i="1"/>
  <c r="K37" i="1" s="1"/>
  <c r="I24" i="1"/>
  <c r="K24" i="1" s="1"/>
  <c r="I22" i="1"/>
  <c r="K22" i="1" s="1"/>
  <c r="I16" i="1"/>
  <c r="K16" i="1" s="1"/>
  <c r="I76" i="1"/>
  <c r="K76" i="1" s="1"/>
  <c r="I77" i="1"/>
  <c r="K77" i="1" s="1"/>
  <c r="K9" i="1"/>
  <c r="K8" i="1"/>
  <c r="K7" i="1"/>
  <c r="K6" i="1"/>
  <c r="K5" i="1"/>
  <c r="K4" i="1"/>
  <c r="K35" i="1" l="1"/>
  <c r="K32" i="1"/>
</calcChain>
</file>

<file path=xl/sharedStrings.xml><?xml version="1.0" encoding="utf-8"?>
<sst xmlns="http://schemas.openxmlformats.org/spreadsheetml/2006/main" count="268" uniqueCount="160">
  <si>
    <t>http://store.hp.com/us/en/pdp/ink--toner---paper/hp-72-130-ml-matte-black-ink-cartridge</t>
  </si>
  <si>
    <t>http://store.hp.com/us/en/pdp/ink--toner---paper/hp-72-130-ml-cyan-ink-cartridge</t>
  </si>
  <si>
    <t>http://store.hp.com/us/en/pdp/ink--toner---paper/hp-72-130-ml-yellow-ink-cartridge</t>
  </si>
  <si>
    <t>http://store.hp.com/us/en/pdp/ink--toner---paper/hp-72-130-ml-photo-black-ink-cartridge</t>
  </si>
  <si>
    <t>http://store.hp.com/us/en/pdp/ink--toner---paper/hp-72-130-ml-magenta-ink-cartridge</t>
  </si>
  <si>
    <t>http://store.hp.com/us/en/pdp/ink--toner---paper/hp-72-130-ml-gray-ink-cartridge</t>
  </si>
  <si>
    <t>Qty</t>
  </si>
  <si>
    <t>Cost</t>
  </si>
  <si>
    <t>http://store.hp.com/us/en/pdp/ink--toner---paper/hp-72-gray-and-photo-black-printhead</t>
  </si>
  <si>
    <t>http://store.hp.com/us/en/pdp/ink--toner---paper/hp-72-matte-black-and-yellow-printhead</t>
  </si>
  <si>
    <t>http://store.hp.com/us/en/pdp/ink--toner---paper/hp-72-magenta-and-cyan-printhead</t>
  </si>
  <si>
    <t>Ink 72 Magenta</t>
  </si>
  <si>
    <t>Print Head 72 Gray/PhotoBlk</t>
  </si>
  <si>
    <t>Print Head 72 MatteBlk/Yellow</t>
  </si>
  <si>
    <t>Print Head 72 Magenta/Cyan</t>
  </si>
  <si>
    <t>Ink 72 Gray</t>
  </si>
  <si>
    <t>Ink 72 Matte Black</t>
  </si>
  <si>
    <t>Ink 72 Cyan</t>
  </si>
  <si>
    <t>Ink 72 Yellow</t>
  </si>
  <si>
    <t>Ink 72 Photo Black</t>
  </si>
  <si>
    <t>Paper type</t>
  </si>
  <si>
    <t>g/m²</t>
  </si>
  <si>
    <t>Length</t>
  </si>
  <si>
    <t>Width</t>
  </si>
  <si>
    <t>HP Universal Inkjet Bond Paper</t>
  </si>
  <si>
    <t>Q1396A</t>
  </si>
  <si>
    <t>Q1397A</t>
  </si>
  <si>
    <t>Q1398A</t>
  </si>
  <si>
    <t>HP Bright White Inkjet Bond Paper</t>
  </si>
  <si>
    <t>C6810A</t>
  </si>
  <si>
    <t>HP Universal Coated Paper</t>
  </si>
  <si>
    <t>Q1406A</t>
  </si>
  <si>
    <t>HP Coated Paper</t>
  </si>
  <si>
    <t>C6019B</t>
  </si>
  <si>
    <t>C6020B</t>
  </si>
  <si>
    <t>C6567B</t>
  </si>
  <si>
    <t>C6980A</t>
  </si>
  <si>
    <t>HP Universal Heavyweight Coated Paper</t>
  </si>
  <si>
    <t>Q1413A</t>
  </si>
  <si>
    <t>HP Heavyweight Coated Paper</t>
  </si>
  <si>
    <t>C6030C</t>
  </si>
  <si>
    <t>C6569C</t>
  </si>
  <si>
    <t>HP Super Heavyweight Plus Matte Paper</t>
  </si>
  <si>
    <t>HP Colored Paper Fluorescent Yellow</t>
  </si>
  <si>
    <t>HP Colored Paper Yellow</t>
  </si>
  <si>
    <t>HP Natural Tracing Paper</t>
  </si>
  <si>
    <t>C3869A</t>
  </si>
  <si>
    <t>C3868A</t>
  </si>
  <si>
    <t>HP Translucent Bond</t>
  </si>
  <si>
    <t>HP Vellum</t>
  </si>
  <si>
    <t>HP Clear Film</t>
  </si>
  <si>
    <t>C3875A</t>
  </si>
  <si>
    <t>HP Matte Film</t>
  </si>
  <si>
    <t>51642B</t>
  </si>
  <si>
    <t>HP Universal Instant-Dry Photo Gloss</t>
  </si>
  <si>
    <t>Q6574A</t>
  </si>
  <si>
    <t>Q6575A</t>
  </si>
  <si>
    <t>Q6576A</t>
  </si>
  <si>
    <t>HP Universal Instant-Dry Photo Semi-Gloss</t>
  </si>
  <si>
    <t>Q6579A</t>
  </si>
  <si>
    <t>Q6580A</t>
  </si>
  <si>
    <t>Q6581A</t>
  </si>
  <si>
    <t>HP Universal High-Gloss Photo Paper</t>
  </si>
  <si>
    <t>HP Universal Semi-Gloss Photo Paper</t>
  </si>
  <si>
    <t>HP Photo Paper RC Matte</t>
  </si>
  <si>
    <t>HP Two-View Cling</t>
  </si>
  <si>
    <t>HP Self-Adhesive Satin/Gloss Polypropylene</t>
  </si>
  <si>
    <t>Q8835A</t>
  </si>
  <si>
    <t>C9403A</t>
  </si>
  <si>
    <t>C9370A</t>
  </si>
  <si>
    <t>C9371A</t>
  </si>
  <si>
    <t>C9372A</t>
  </si>
  <si>
    <t>C9373A</t>
  </si>
  <si>
    <t>C9374A</t>
  </si>
  <si>
    <t>C9380A</t>
  </si>
  <si>
    <t>C9383A</t>
  </si>
  <si>
    <t>C9384A</t>
  </si>
  <si>
    <t>HP P/N</t>
  </si>
  <si>
    <t>Link to HP Store</t>
  </si>
  <si>
    <t>Item</t>
  </si>
  <si>
    <t>Area</t>
  </si>
  <si>
    <t>Thick</t>
  </si>
  <si>
    <t>Lbs</t>
  </si>
  <si>
    <t>Q1414B</t>
  </si>
  <si>
    <t>Q1426B</t>
  </si>
  <si>
    <t>Q1427B</t>
  </si>
  <si>
    <t>Q1428B</t>
  </si>
  <si>
    <t>51642A</t>
  </si>
  <si>
    <t>C1860A</t>
  </si>
  <si>
    <t>C6035A</t>
  </si>
  <si>
    <t>C1861A</t>
  </si>
  <si>
    <t>C6036A</t>
  </si>
  <si>
    <t>C3859A</t>
  </si>
  <si>
    <t>C3860A</t>
  </si>
  <si>
    <t>C3861A</t>
  </si>
  <si>
    <t>C3862A</t>
  </si>
  <si>
    <t>C3876A</t>
  </si>
  <si>
    <t>C6029C</t>
  </si>
  <si>
    <t>C7946A</t>
  </si>
  <si>
    <t>Q1404A</t>
  </si>
  <si>
    <t>Q1405A</t>
  </si>
  <si>
    <t>Q1412A</t>
  </si>
  <si>
    <t>Q1414A</t>
  </si>
  <si>
    <t>Q1420A</t>
  </si>
  <si>
    <t>Q1421A</t>
  </si>
  <si>
    <t>Q1422A</t>
  </si>
  <si>
    <t>Q1426A</t>
  </si>
  <si>
    <t>Q1427A</t>
  </si>
  <si>
    <t>Q1428A</t>
  </si>
  <si>
    <t>Q1441A</t>
  </si>
  <si>
    <t>Q1444A</t>
  </si>
  <si>
    <t>Q1757A</t>
  </si>
  <si>
    <t>Q1760A</t>
  </si>
  <si>
    <t>Q1908A</t>
  </si>
  <si>
    <t>Q1914A</t>
  </si>
  <si>
    <t>Q1915A</t>
  </si>
  <si>
    <t>Q1956A</t>
  </si>
  <si>
    <t>Q6626A</t>
  </si>
  <si>
    <t>Q6627A</t>
  </si>
  <si>
    <t>Q6628A</t>
  </si>
  <si>
    <t>Q8004A</t>
  </si>
  <si>
    <t>Q8005A</t>
  </si>
  <si>
    <t>HP Polypropylene, Matte - Adhesive Backed (discontinued)</t>
  </si>
  <si>
    <t>CH023A</t>
  </si>
  <si>
    <t>Q8710A</t>
  </si>
  <si>
    <t>HP Collector Satin Canvas</t>
  </si>
  <si>
    <t>Q8737A</t>
  </si>
  <si>
    <t>Q8747A</t>
  </si>
  <si>
    <t>Q8748A</t>
  </si>
  <si>
    <t>HP Hahnemuhle Textured Fine Art Paper</t>
  </si>
  <si>
    <t>HP Premium Vivid Color Backlit Film</t>
  </si>
  <si>
    <t>Link to Specs</t>
  </si>
  <si>
    <t>Link to Store</t>
  </si>
  <si>
    <t>http://www.bluedogink.com/hp-q8748a-premium-vivid-color-backlit-film.html</t>
  </si>
  <si>
    <t>http://www.bluedogink.com/hp-q8710a-collector-satin-canvas.html</t>
  </si>
  <si>
    <t>http://www.bluedogink.com/hp-ch023a-2-pack-everyday-matte-polypropylene.html</t>
  </si>
  <si>
    <t>https://www.amazon.com/HP-Universal-Instant-Dry-Gloss-Inches</t>
  </si>
  <si>
    <t>X</t>
  </si>
  <si>
    <t>C0F08A</t>
  </si>
  <si>
    <t>HP Colorfast Adhesive Vinyl</t>
  </si>
  <si>
    <t>C0F28A</t>
  </si>
  <si>
    <t>C0F29A</t>
  </si>
  <si>
    <t>HP Everyday Adhesive Gloss Polypropylene</t>
  </si>
  <si>
    <t>CG459B</t>
  </si>
  <si>
    <t>HP Premium Matte Photo Paper</t>
  </si>
  <si>
    <t>CG460B</t>
  </si>
  <si>
    <t>CZ987A</t>
  </si>
  <si>
    <t>HP Premium Satin Photo Paper</t>
  </si>
  <si>
    <t>Q8808A</t>
  </si>
  <si>
    <t>HP Advanced Photo Paper</t>
  </si>
  <si>
    <t>HP Everyday Matte Polypropylene</t>
  </si>
  <si>
    <t>HP Special Inkjet Paper</t>
  </si>
  <si>
    <t>51631D</t>
  </si>
  <si>
    <t>51631E</t>
  </si>
  <si>
    <t>SA029B</t>
  </si>
  <si>
    <t>Compat</t>
  </si>
  <si>
    <t>Cost/sq-ft</t>
  </si>
  <si>
    <t>Cost/lin-ft</t>
  </si>
  <si>
    <t>Ink, Heads, and Printing Media for t1100 Plotter</t>
  </si>
  <si>
    <t>Cost/ml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</si>
</sst>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0\ &quot;ml&quot;"/>
    <numFmt numFmtId="169" formatCode="&quot;$&quot;#,##0.00"/>
    <numFmt numFmtId="170" formatCode="0\ &quot;ft&quot;"/>
    <numFmt numFmtId="171" formatCode="0\ &quot;in&quot;"/>
    <numFmt numFmtId="172" formatCode="0\ &quot;sq ft&quot;"/>
    <numFmt numFmtId="173" formatCode="0\ &quot;lbs&quot;"/>
    <numFmt numFmtId="175" formatCode="0.00\ &quot;mil&quot;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5" fontId="0" fillId="0" borderId="0" xfId="0" applyNumberFormat="1"/>
    <xf numFmtId="49" fontId="0" fillId="0" borderId="0" xfId="0" applyNumberFormat="1"/>
    <xf numFmtId="0" fontId="1" fillId="0" borderId="0" xfId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HP-Universal-Instant-Dry-Gloss-Inch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E4" sqref="E4"/>
    </sheetView>
  </sheetViews>
  <sheetFormatPr defaultRowHeight="14.4" x14ac:dyDescent="0.3"/>
  <cols>
    <col min="1" max="1" width="32.88671875" customWidth="1"/>
    <col min="2" max="2" width="7.21875" style="8" bestFit="1" customWidth="1"/>
    <col min="3" max="3" width="7.21875" style="13" customWidth="1"/>
    <col min="4" max="4" width="4.88671875" bestFit="1" customWidth="1"/>
    <col min="5" max="5" width="5.6640625" bestFit="1" customWidth="1"/>
    <col min="9" max="9" width="8.21875" style="2" customWidth="1"/>
    <col min="10" max="10" width="7.5546875" style="2" bestFit="1" customWidth="1"/>
    <col min="11" max="11" width="9.21875" bestFit="1" customWidth="1"/>
    <col min="12" max="12" width="9.33203125" bestFit="1" customWidth="1"/>
    <col min="13" max="13" width="44.33203125" customWidth="1"/>
    <col min="14" max="14" width="42.109375" customWidth="1"/>
  </cols>
  <sheetData>
    <row r="1" spans="1:14" x14ac:dyDescent="0.3">
      <c r="A1" t="s">
        <v>158</v>
      </c>
    </row>
    <row r="3" spans="1:14" x14ac:dyDescent="0.3">
      <c r="A3" s="10" t="s">
        <v>79</v>
      </c>
      <c r="B3" s="11" t="s">
        <v>77</v>
      </c>
      <c r="C3" s="10"/>
      <c r="D3" s="10"/>
      <c r="E3" s="10"/>
      <c r="F3" s="10"/>
      <c r="G3" s="10"/>
      <c r="H3" s="10"/>
      <c r="I3" s="10" t="s">
        <v>6</v>
      </c>
      <c r="J3" s="12" t="s">
        <v>7</v>
      </c>
      <c r="K3" s="12" t="s">
        <v>159</v>
      </c>
      <c r="L3" s="12"/>
      <c r="M3" s="10" t="s">
        <v>78</v>
      </c>
      <c r="N3" s="10" t="s">
        <v>131</v>
      </c>
    </row>
    <row r="4" spans="1:14" x14ac:dyDescent="0.3">
      <c r="A4" t="s">
        <v>11</v>
      </c>
      <c r="B4" s="8" t="s">
        <v>71</v>
      </c>
      <c r="I4" s="1">
        <v>130</v>
      </c>
      <c r="J4" s="2">
        <v>72</v>
      </c>
      <c r="K4" s="2">
        <f>J4/I4</f>
        <v>0.55384615384615388</v>
      </c>
      <c r="L4" s="2"/>
      <c r="M4" t="s">
        <v>4</v>
      </c>
    </row>
    <row r="5" spans="1:14" x14ac:dyDescent="0.3">
      <c r="A5" t="s">
        <v>15</v>
      </c>
      <c r="B5" s="8" t="s">
        <v>73</v>
      </c>
      <c r="I5" s="1">
        <v>130</v>
      </c>
      <c r="J5" s="2">
        <v>72</v>
      </c>
      <c r="K5" s="2">
        <f t="shared" ref="K5:K9" si="0">J5/I5</f>
        <v>0.55384615384615388</v>
      </c>
      <c r="L5" s="2"/>
      <c r="M5" t="s">
        <v>5</v>
      </c>
    </row>
    <row r="6" spans="1:14" x14ac:dyDescent="0.3">
      <c r="A6" t="s">
        <v>16</v>
      </c>
      <c r="B6" s="8" t="s">
        <v>68</v>
      </c>
      <c r="I6" s="1">
        <v>130</v>
      </c>
      <c r="J6" s="2">
        <v>72</v>
      </c>
      <c r="K6" s="2">
        <f t="shared" si="0"/>
        <v>0.55384615384615388</v>
      </c>
      <c r="L6" s="2"/>
      <c r="M6" t="s">
        <v>0</v>
      </c>
    </row>
    <row r="7" spans="1:14" x14ac:dyDescent="0.3">
      <c r="A7" t="s">
        <v>17</v>
      </c>
      <c r="B7" s="8" t="s">
        <v>70</v>
      </c>
      <c r="I7" s="1">
        <v>130</v>
      </c>
      <c r="J7" s="2">
        <v>72</v>
      </c>
      <c r="K7" s="2">
        <f t="shared" si="0"/>
        <v>0.55384615384615388</v>
      </c>
      <c r="L7" s="2"/>
      <c r="M7" t="s">
        <v>1</v>
      </c>
    </row>
    <row r="8" spans="1:14" x14ac:dyDescent="0.3">
      <c r="A8" t="s">
        <v>18</v>
      </c>
      <c r="B8" s="8" t="s">
        <v>72</v>
      </c>
      <c r="I8" s="1">
        <v>130</v>
      </c>
      <c r="J8" s="2">
        <v>72</v>
      </c>
      <c r="K8" s="2">
        <f t="shared" si="0"/>
        <v>0.55384615384615388</v>
      </c>
      <c r="L8" s="2"/>
      <c r="M8" t="s">
        <v>2</v>
      </c>
    </row>
    <row r="9" spans="1:14" x14ac:dyDescent="0.3">
      <c r="A9" t="s">
        <v>19</v>
      </c>
      <c r="B9" s="8" t="s">
        <v>69</v>
      </c>
      <c r="I9" s="1">
        <v>130</v>
      </c>
      <c r="J9" s="2">
        <v>72</v>
      </c>
      <c r="K9" s="2">
        <f t="shared" si="0"/>
        <v>0.55384615384615388</v>
      </c>
      <c r="L9" s="2"/>
      <c r="M9" t="s">
        <v>3</v>
      </c>
    </row>
    <row r="10" spans="1:14" x14ac:dyDescent="0.3">
      <c r="A10" t="s">
        <v>12</v>
      </c>
      <c r="B10" s="8" t="s">
        <v>74</v>
      </c>
      <c r="I10"/>
      <c r="J10" s="2">
        <v>70</v>
      </c>
      <c r="K10" s="2"/>
      <c r="L10" s="2"/>
      <c r="M10" t="s">
        <v>8</v>
      </c>
    </row>
    <row r="11" spans="1:14" x14ac:dyDescent="0.3">
      <c r="A11" t="s">
        <v>13</v>
      </c>
      <c r="B11" s="8" t="s">
        <v>76</v>
      </c>
      <c r="I11"/>
      <c r="J11" s="2">
        <v>70</v>
      </c>
      <c r="K11" s="2"/>
      <c r="L11" s="2"/>
      <c r="M11" t="s">
        <v>9</v>
      </c>
    </row>
    <row r="12" spans="1:14" x14ac:dyDescent="0.3">
      <c r="A12" t="s">
        <v>14</v>
      </c>
      <c r="B12" s="8" t="s">
        <v>75</v>
      </c>
      <c r="I12"/>
      <c r="J12" s="2">
        <v>70</v>
      </c>
      <c r="K12" s="2"/>
      <c r="L12" s="2"/>
      <c r="M12" t="s">
        <v>10</v>
      </c>
    </row>
    <row r="14" spans="1:14" x14ac:dyDescent="0.3">
      <c r="A14" s="10" t="s">
        <v>20</v>
      </c>
      <c r="B14" s="11" t="s">
        <v>77</v>
      </c>
      <c r="C14" s="10" t="s">
        <v>155</v>
      </c>
      <c r="D14" s="10" t="s">
        <v>21</v>
      </c>
      <c r="E14" s="10" t="s">
        <v>82</v>
      </c>
      <c r="F14" s="10" t="s">
        <v>81</v>
      </c>
      <c r="G14" s="10" t="s">
        <v>22</v>
      </c>
      <c r="H14" s="10" t="s">
        <v>23</v>
      </c>
      <c r="I14" s="10" t="s">
        <v>80</v>
      </c>
      <c r="J14" s="12" t="s">
        <v>7</v>
      </c>
      <c r="K14" s="12" t="s">
        <v>156</v>
      </c>
      <c r="L14" s="12" t="s">
        <v>157</v>
      </c>
      <c r="M14" s="10" t="s">
        <v>132</v>
      </c>
      <c r="N14" s="10" t="s">
        <v>131</v>
      </c>
    </row>
    <row r="15" spans="1:14" x14ac:dyDescent="0.3">
      <c r="A15" t="s">
        <v>149</v>
      </c>
      <c r="B15" s="8" t="s">
        <v>148</v>
      </c>
      <c r="C15" s="13" t="s">
        <v>137</v>
      </c>
      <c r="F15" s="7"/>
      <c r="G15" s="3">
        <v>75</v>
      </c>
      <c r="H15" s="4">
        <v>36</v>
      </c>
      <c r="I15" s="5"/>
      <c r="J15" s="2">
        <v>172</v>
      </c>
      <c r="K15" s="2" t="e">
        <f>J15/I15</f>
        <v>#DIV/0!</v>
      </c>
      <c r="L15" s="2">
        <f>J15/G15</f>
        <v>2.2933333333333334</v>
      </c>
      <c r="N15" s="9" t="str">
        <f>HYPERLINK("https://h10057.www1.hp.com/ecomcat/hpcatalog/specs/provisioner/99/"&amp;B15&amp;".htm")</f>
        <v>https://h10057.www1.hp.com/ecomcat/hpcatalog/specs/provisioner/99/Q8808A.htm</v>
      </c>
    </row>
    <row r="16" spans="1:14" x14ac:dyDescent="0.3">
      <c r="A16" t="s">
        <v>28</v>
      </c>
      <c r="B16" s="8" t="s">
        <v>88</v>
      </c>
      <c r="C16" s="13" t="s">
        <v>137</v>
      </c>
      <c r="D16">
        <v>90</v>
      </c>
      <c r="E16" s="6">
        <v>24</v>
      </c>
      <c r="F16" s="7">
        <v>4.7</v>
      </c>
      <c r="G16" s="3">
        <v>150</v>
      </c>
      <c r="H16" s="4">
        <v>24</v>
      </c>
      <c r="I16" s="5">
        <f>G16*H16/12</f>
        <v>300</v>
      </c>
      <c r="J16" s="2">
        <v>17</v>
      </c>
      <c r="K16" s="2">
        <f>J16/I16</f>
        <v>5.6666666666666664E-2</v>
      </c>
      <c r="L16" s="2">
        <f t="shared" ref="L16:L79" si="1">J16/G16</f>
        <v>0.11333333333333333</v>
      </c>
      <c r="N16" s="9" t="str">
        <f>HYPERLINK("https://h10057.www1.hp.com/ecomcat/hpcatalog/specs/provisioner/99/"&amp;B16&amp;".htm")</f>
        <v>https://h10057.www1.hp.com/ecomcat/hpcatalog/specs/provisioner/99/C1860A.htm</v>
      </c>
    </row>
    <row r="17" spans="1:14" x14ac:dyDescent="0.3">
      <c r="A17" t="s">
        <v>28</v>
      </c>
      <c r="B17" s="8" t="s">
        <v>89</v>
      </c>
      <c r="C17" s="13" t="s">
        <v>137</v>
      </c>
      <c r="D17">
        <v>90</v>
      </c>
      <c r="E17" s="6">
        <v>24</v>
      </c>
      <c r="F17" s="7">
        <v>4.7</v>
      </c>
      <c r="G17" s="3">
        <v>150</v>
      </c>
      <c r="H17" s="4">
        <v>24</v>
      </c>
      <c r="I17" s="5">
        <f>G17*H17/12</f>
        <v>300</v>
      </c>
      <c r="J17" s="2">
        <v>17</v>
      </c>
      <c r="K17" s="2">
        <f>J17/I17</f>
        <v>5.6666666666666664E-2</v>
      </c>
      <c r="L17" s="2">
        <f t="shared" si="1"/>
        <v>0.11333333333333333</v>
      </c>
      <c r="N17" s="9" t="str">
        <f>HYPERLINK("https://h10057.www1.hp.com/ecomcat/hpcatalog/specs/provisioner/99/"&amp;B17&amp;".htm")</f>
        <v>https://h10057.www1.hp.com/ecomcat/hpcatalog/specs/provisioner/99/C6035A.htm</v>
      </c>
    </row>
    <row r="18" spans="1:14" x14ac:dyDescent="0.3">
      <c r="A18" t="s">
        <v>28</v>
      </c>
      <c r="B18" s="8" t="s">
        <v>110</v>
      </c>
      <c r="D18">
        <v>90</v>
      </c>
      <c r="E18" s="6">
        <v>24</v>
      </c>
      <c r="F18" s="7">
        <v>4.7</v>
      </c>
      <c r="G18" s="3">
        <v>150</v>
      </c>
      <c r="H18" s="4">
        <v>33.11</v>
      </c>
      <c r="I18" s="5">
        <f>G18*H18/12</f>
        <v>413.875</v>
      </c>
      <c r="J18" s="2">
        <v>63</v>
      </c>
      <c r="K18" s="2">
        <f>J18/I18</f>
        <v>0.15221987315010571</v>
      </c>
      <c r="L18" s="2">
        <f t="shared" si="1"/>
        <v>0.42</v>
      </c>
      <c r="N18" s="9" t="str">
        <f>HYPERLINK("https://h10057.www1.hp.com/ecomcat/hpcatalog/specs/provisioner/99/"&amp;B18&amp;".htm")</f>
        <v>https://h10057.www1.hp.com/ecomcat/hpcatalog/specs/provisioner/99/Q1444A.htm</v>
      </c>
    </row>
    <row r="19" spans="1:14" x14ac:dyDescent="0.3">
      <c r="A19" t="s">
        <v>28</v>
      </c>
      <c r="B19" s="8" t="s">
        <v>90</v>
      </c>
      <c r="C19" s="13" t="s">
        <v>137</v>
      </c>
      <c r="D19">
        <v>90</v>
      </c>
      <c r="E19" s="6">
        <v>24</v>
      </c>
      <c r="F19" s="7">
        <v>4.7</v>
      </c>
      <c r="G19" s="3">
        <v>150</v>
      </c>
      <c r="H19" s="4">
        <v>36</v>
      </c>
      <c r="I19" s="5">
        <f>G19*H19/12</f>
        <v>450</v>
      </c>
      <c r="J19" s="2">
        <v>30</v>
      </c>
      <c r="K19" s="2">
        <f>J19/I19</f>
        <v>6.6666666666666666E-2</v>
      </c>
      <c r="L19" s="2">
        <f t="shared" si="1"/>
        <v>0.2</v>
      </c>
      <c r="N19" s="9" t="str">
        <f>HYPERLINK("https://h10057.www1.hp.com/ecomcat/hpcatalog/specs/provisioner/99/"&amp;B19&amp;".htm")</f>
        <v>https://h10057.www1.hp.com/ecomcat/hpcatalog/specs/provisioner/99/C1861A.htm</v>
      </c>
    </row>
    <row r="20" spans="1:14" x14ac:dyDescent="0.3">
      <c r="A20" t="s">
        <v>28</v>
      </c>
      <c r="B20" s="8" t="s">
        <v>91</v>
      </c>
      <c r="C20" s="13" t="s">
        <v>137</v>
      </c>
      <c r="D20">
        <v>90</v>
      </c>
      <c r="E20" s="6">
        <v>24</v>
      </c>
      <c r="F20" s="7">
        <v>4.7</v>
      </c>
      <c r="G20" s="3">
        <v>150</v>
      </c>
      <c r="H20" s="4">
        <v>36</v>
      </c>
      <c r="I20" s="5">
        <f>G20*H20/12</f>
        <v>450</v>
      </c>
      <c r="J20" s="2">
        <v>30</v>
      </c>
      <c r="K20" s="2">
        <f>J20/I20</f>
        <v>6.6666666666666666E-2</v>
      </c>
      <c r="L20" s="2">
        <f t="shared" si="1"/>
        <v>0.2</v>
      </c>
      <c r="N20" s="9" t="str">
        <f>HYPERLINK("https://h10057.www1.hp.com/ecomcat/hpcatalog/specs/provisioner/99/"&amp;B20&amp;".htm")</f>
        <v>https://h10057.www1.hp.com/ecomcat/hpcatalog/specs/provisioner/99/C6036A.htm</v>
      </c>
    </row>
    <row r="21" spans="1:14" x14ac:dyDescent="0.3">
      <c r="A21" t="s">
        <v>28</v>
      </c>
      <c r="B21" s="8" t="s">
        <v>29</v>
      </c>
      <c r="C21" s="13" t="s">
        <v>137</v>
      </c>
      <c r="D21">
        <v>90</v>
      </c>
      <c r="E21" s="6">
        <v>24</v>
      </c>
      <c r="F21" s="7">
        <v>4.7</v>
      </c>
      <c r="G21" s="3">
        <v>300</v>
      </c>
      <c r="H21" s="4">
        <v>36</v>
      </c>
      <c r="I21" s="5">
        <f>G21*H21/12</f>
        <v>900</v>
      </c>
      <c r="J21" s="2">
        <v>51</v>
      </c>
      <c r="K21" s="2">
        <f>J21/I21</f>
        <v>5.6666666666666664E-2</v>
      </c>
      <c r="L21" s="2">
        <f t="shared" si="1"/>
        <v>0.17</v>
      </c>
      <c r="N21" s="9" t="str">
        <f>HYPERLINK("https://h10057.www1.hp.com/ecomcat/hpcatalog/specs/provisioner/99/"&amp;B21&amp;".htm")</f>
        <v>https://h10057.www1.hp.com/ecomcat/hpcatalog/specs/provisioner/99/C6810A.htm</v>
      </c>
    </row>
    <row r="22" spans="1:14" x14ac:dyDescent="0.3">
      <c r="A22" t="s">
        <v>50</v>
      </c>
      <c r="B22" s="8" t="s">
        <v>96</v>
      </c>
      <c r="C22" s="13" t="s">
        <v>137</v>
      </c>
      <c r="D22">
        <v>174</v>
      </c>
      <c r="E22" s="6"/>
      <c r="F22" s="7">
        <v>5.2</v>
      </c>
      <c r="G22" s="3">
        <v>75</v>
      </c>
      <c r="H22" s="4">
        <v>24</v>
      </c>
      <c r="I22" s="5">
        <f>G22*H22/12</f>
        <v>150</v>
      </c>
      <c r="J22" s="2">
        <v>111</v>
      </c>
      <c r="K22" s="2">
        <f>J22/I22</f>
        <v>0.74</v>
      </c>
      <c r="L22" s="2">
        <f t="shared" si="1"/>
        <v>1.48</v>
      </c>
      <c r="N22" s="9" t="str">
        <f>HYPERLINK("https://h10057.www1.hp.com/ecomcat/hpcatalog/specs/provisioner/99/"&amp;B22&amp;".htm")</f>
        <v>https://h10057.www1.hp.com/ecomcat/hpcatalog/specs/provisioner/99/C3876A.htm</v>
      </c>
    </row>
    <row r="23" spans="1:14" x14ac:dyDescent="0.3">
      <c r="A23" t="s">
        <v>50</v>
      </c>
      <c r="B23" s="8" t="s">
        <v>51</v>
      </c>
      <c r="C23" s="13" t="s">
        <v>137</v>
      </c>
      <c r="D23">
        <v>174</v>
      </c>
      <c r="E23" s="6"/>
      <c r="F23" s="7">
        <v>5.2</v>
      </c>
      <c r="G23" s="3">
        <v>75</v>
      </c>
      <c r="H23" s="4">
        <v>36</v>
      </c>
      <c r="I23" s="5">
        <f>G23*H23/12</f>
        <v>225</v>
      </c>
      <c r="J23" s="2">
        <v>147</v>
      </c>
      <c r="K23" s="2">
        <f>J23/I23</f>
        <v>0.65333333333333332</v>
      </c>
      <c r="L23" s="2">
        <f t="shared" si="1"/>
        <v>1.96</v>
      </c>
      <c r="N23" s="9" t="str">
        <f>HYPERLINK("https://h10057.www1.hp.com/ecomcat/hpcatalog/specs/provisioner/99/"&amp;B23&amp;".htm")</f>
        <v>https://h10057.www1.hp.com/ecomcat/hpcatalog/specs/provisioner/99/C3875A.htm</v>
      </c>
    </row>
    <row r="24" spans="1:14" x14ac:dyDescent="0.3">
      <c r="A24" t="s">
        <v>32</v>
      </c>
      <c r="B24" s="8" t="s">
        <v>33</v>
      </c>
      <c r="C24" s="13" t="s">
        <v>137</v>
      </c>
      <c r="D24">
        <v>90</v>
      </c>
      <c r="E24" s="6">
        <v>24</v>
      </c>
      <c r="F24" s="7">
        <v>4.5</v>
      </c>
      <c r="G24" s="3">
        <v>150</v>
      </c>
      <c r="H24" s="4">
        <v>24</v>
      </c>
      <c r="I24" s="5">
        <f>G24*H24/12</f>
        <v>300</v>
      </c>
      <c r="J24" s="2">
        <v>35</v>
      </c>
      <c r="K24" s="2">
        <f>J24/I24</f>
        <v>0.11666666666666667</v>
      </c>
      <c r="L24" s="2">
        <f t="shared" si="1"/>
        <v>0.23333333333333334</v>
      </c>
      <c r="N24" s="9" t="str">
        <f>HYPERLINK("https://h10057.www1.hp.com/ecomcat/hpcatalog/specs/provisioner/99/"&amp;B24&amp;".htm")</f>
        <v>https://h10057.www1.hp.com/ecomcat/hpcatalog/specs/provisioner/99/C6019B.htm</v>
      </c>
    </row>
    <row r="25" spans="1:14" x14ac:dyDescent="0.3">
      <c r="A25" t="s">
        <v>32</v>
      </c>
      <c r="B25" s="8" t="s">
        <v>109</v>
      </c>
      <c r="C25" s="13" t="s">
        <v>137</v>
      </c>
      <c r="D25">
        <v>90</v>
      </c>
      <c r="E25" s="6">
        <v>24</v>
      </c>
      <c r="F25" s="7">
        <v>4.5</v>
      </c>
      <c r="G25" s="3">
        <v>150</v>
      </c>
      <c r="H25" s="4">
        <v>33.11</v>
      </c>
      <c r="I25" s="5">
        <f>G25*H25/12</f>
        <v>413.875</v>
      </c>
      <c r="J25" s="2">
        <v>300</v>
      </c>
      <c r="K25" s="2">
        <f>J25/I25</f>
        <v>0.72485653881002721</v>
      </c>
      <c r="L25" s="2">
        <f t="shared" si="1"/>
        <v>2</v>
      </c>
      <c r="N25" s="9" t="str">
        <f>HYPERLINK("https://h10057.www1.hp.com/ecomcat/hpcatalog/specs/provisioner/99/"&amp;B25&amp;".htm")</f>
        <v>https://h10057.www1.hp.com/ecomcat/hpcatalog/specs/provisioner/99/Q1441A.htm</v>
      </c>
    </row>
    <row r="26" spans="1:14" x14ac:dyDescent="0.3">
      <c r="A26" t="s">
        <v>32</v>
      </c>
      <c r="B26" s="8" t="s">
        <v>34</v>
      </c>
      <c r="C26" s="13" t="s">
        <v>137</v>
      </c>
      <c r="D26">
        <v>90</v>
      </c>
      <c r="E26" s="6">
        <v>24</v>
      </c>
      <c r="F26" s="7">
        <v>4.5</v>
      </c>
      <c r="G26" s="3">
        <v>150</v>
      </c>
      <c r="H26" s="4">
        <v>36</v>
      </c>
      <c r="I26" s="5">
        <f>G26*H26/12</f>
        <v>450</v>
      </c>
      <c r="J26" s="2">
        <v>43</v>
      </c>
      <c r="K26" s="2">
        <f>J26/I26</f>
        <v>9.555555555555556E-2</v>
      </c>
      <c r="L26" s="2">
        <f t="shared" si="1"/>
        <v>0.28666666666666668</v>
      </c>
      <c r="N26" s="9" t="str">
        <f>HYPERLINK("https://h10057.www1.hp.com/ecomcat/hpcatalog/specs/provisioner/99/"&amp;B26&amp;".htm")</f>
        <v>https://h10057.www1.hp.com/ecomcat/hpcatalog/specs/provisioner/99/C6020B.htm</v>
      </c>
    </row>
    <row r="27" spans="1:14" x14ac:dyDescent="0.3">
      <c r="A27" t="s">
        <v>32</v>
      </c>
      <c r="B27" s="8" t="s">
        <v>36</v>
      </c>
      <c r="C27" s="13" t="s">
        <v>137</v>
      </c>
      <c r="D27">
        <v>90</v>
      </c>
      <c r="E27" s="6">
        <v>24</v>
      </c>
      <c r="F27" s="7">
        <v>4.5</v>
      </c>
      <c r="G27" s="3">
        <v>300</v>
      </c>
      <c r="H27" s="4">
        <v>36</v>
      </c>
      <c r="I27" s="5">
        <f>G27*H27/12</f>
        <v>900</v>
      </c>
      <c r="J27" s="2">
        <v>91</v>
      </c>
      <c r="K27" s="2">
        <f>J27/I27</f>
        <v>0.10111111111111111</v>
      </c>
      <c r="L27" s="2">
        <f t="shared" si="1"/>
        <v>0.30333333333333334</v>
      </c>
      <c r="N27" s="9" t="str">
        <f>HYPERLINK("https://h10057.www1.hp.com/ecomcat/hpcatalog/specs/provisioner/99/"&amp;B27&amp;".htm")</f>
        <v>https://h10057.www1.hp.com/ecomcat/hpcatalog/specs/provisioner/99/C6980A.htm</v>
      </c>
    </row>
    <row r="28" spans="1:14" x14ac:dyDescent="0.3">
      <c r="A28" t="s">
        <v>32</v>
      </c>
      <c r="B28" s="8" t="s">
        <v>35</v>
      </c>
      <c r="C28" s="13" t="s">
        <v>137</v>
      </c>
      <c r="D28">
        <v>90</v>
      </c>
      <c r="E28" s="6">
        <v>24</v>
      </c>
      <c r="F28" s="7">
        <v>4.5</v>
      </c>
      <c r="G28" s="3">
        <v>150</v>
      </c>
      <c r="H28" s="4">
        <v>42</v>
      </c>
      <c r="I28" s="5">
        <f>G28*H28/12</f>
        <v>525</v>
      </c>
      <c r="J28" s="2">
        <v>58</v>
      </c>
      <c r="K28" s="2">
        <f>J28/I28</f>
        <v>0.11047619047619048</v>
      </c>
      <c r="L28" s="2">
        <f t="shared" si="1"/>
        <v>0.38666666666666666</v>
      </c>
      <c r="N28" s="9" t="str">
        <f>HYPERLINK("https://h10057.www1.hp.com/ecomcat/hpcatalog/specs/provisioner/99/"&amp;B28&amp;".htm")</f>
        <v>https://h10057.www1.hp.com/ecomcat/hpcatalog/specs/provisioner/99/C6567B.htm</v>
      </c>
    </row>
    <row r="29" spans="1:14" x14ac:dyDescent="0.3">
      <c r="A29" t="s">
        <v>125</v>
      </c>
      <c r="B29" s="8" t="s">
        <v>124</v>
      </c>
      <c r="D29">
        <v>400</v>
      </c>
      <c r="G29" s="3">
        <v>20</v>
      </c>
      <c r="H29" s="4">
        <v>42</v>
      </c>
      <c r="I29" s="5">
        <f>G29*H29/12</f>
        <v>70</v>
      </c>
      <c r="J29" s="2">
        <v>270</v>
      </c>
      <c r="K29" s="2">
        <f>J29/I29</f>
        <v>3.8571428571428572</v>
      </c>
      <c r="L29" s="2">
        <f t="shared" si="1"/>
        <v>13.5</v>
      </c>
      <c r="M29" t="s">
        <v>134</v>
      </c>
      <c r="N29" s="9" t="str">
        <f>HYPERLINK("https://h10057.www1.hp.com/ecomcat/hpcatalog/specs/provisioner/99/"&amp;B29&amp;".htm")</f>
        <v>https://h10057.www1.hp.com/ecomcat/hpcatalog/specs/provisioner/99/Q8710A.htm</v>
      </c>
    </row>
    <row r="30" spans="1:14" x14ac:dyDescent="0.3">
      <c r="A30" t="s">
        <v>43</v>
      </c>
      <c r="B30" s="8" t="s">
        <v>111</v>
      </c>
      <c r="D30">
        <v>100</v>
      </c>
      <c r="E30" s="6"/>
      <c r="F30" s="7"/>
      <c r="G30" s="3">
        <v>150</v>
      </c>
      <c r="H30" s="4">
        <v>36</v>
      </c>
      <c r="I30" s="5">
        <f>G30*H30/12</f>
        <v>450</v>
      </c>
      <c r="K30" s="2">
        <f>J30/I30</f>
        <v>0</v>
      </c>
      <c r="L30" s="2">
        <f t="shared" si="1"/>
        <v>0</v>
      </c>
      <c r="N30" s="9" t="str">
        <f>HYPERLINK("https://h10057.www1.hp.com/ecomcat/hpcatalog/specs/provisioner/99/"&amp;B30&amp;".htm")</f>
        <v>https://h10057.www1.hp.com/ecomcat/hpcatalog/specs/provisioner/99/Q1757A.htm</v>
      </c>
    </row>
    <row r="31" spans="1:14" x14ac:dyDescent="0.3">
      <c r="A31" t="s">
        <v>44</v>
      </c>
      <c r="B31" s="8" t="s">
        <v>112</v>
      </c>
      <c r="D31">
        <v>92</v>
      </c>
      <c r="E31" s="6"/>
      <c r="F31" s="7"/>
      <c r="G31" s="3">
        <v>150</v>
      </c>
      <c r="H31" s="4">
        <v>36</v>
      </c>
      <c r="I31" s="5">
        <f>G31*H31/12</f>
        <v>450</v>
      </c>
      <c r="J31" s="2">
        <v>300</v>
      </c>
      <c r="K31" s="2">
        <f>J31/I31</f>
        <v>0.66666666666666663</v>
      </c>
      <c r="L31" s="2">
        <f t="shared" si="1"/>
        <v>2</v>
      </c>
      <c r="N31" s="9" t="str">
        <f>HYPERLINK("https://h10057.www1.hp.com/ecomcat/hpcatalog/specs/provisioner/99/"&amp;B31&amp;".htm")</f>
        <v>https://h10057.www1.hp.com/ecomcat/hpcatalog/specs/provisioner/99/Q1760A.htm</v>
      </c>
    </row>
    <row r="32" spans="1:14" x14ac:dyDescent="0.3">
      <c r="A32" t="s">
        <v>139</v>
      </c>
      <c r="B32" s="8" t="s">
        <v>138</v>
      </c>
      <c r="C32" s="13" t="s">
        <v>137</v>
      </c>
      <c r="D32">
        <v>190</v>
      </c>
      <c r="F32" s="7">
        <v>6.3</v>
      </c>
      <c r="G32" s="3">
        <v>40</v>
      </c>
      <c r="H32" s="4">
        <v>36</v>
      </c>
      <c r="I32" s="5">
        <f>G32*H32/12</f>
        <v>120</v>
      </c>
      <c r="J32" s="2">
        <f>429/2</f>
        <v>214.5</v>
      </c>
      <c r="K32" s="2">
        <f>J32/I32</f>
        <v>1.7875000000000001</v>
      </c>
      <c r="L32" s="2">
        <f t="shared" si="1"/>
        <v>5.3624999999999998</v>
      </c>
      <c r="N32" s="9" t="str">
        <f>HYPERLINK("https://h10057.www1.hp.com/ecomcat/hpcatalog/specs/provisioner/99/"&amp;B32&amp;".htm")</f>
        <v>https://h10057.www1.hp.com/ecomcat/hpcatalog/specs/provisioner/99/C0F08A.htm</v>
      </c>
    </row>
    <row r="33" spans="1:14" x14ac:dyDescent="0.3">
      <c r="A33" t="s">
        <v>142</v>
      </c>
      <c r="B33" s="8" t="s">
        <v>140</v>
      </c>
      <c r="C33" s="13" t="s">
        <v>137</v>
      </c>
      <c r="F33" s="7"/>
      <c r="G33" s="3"/>
      <c r="H33" s="4"/>
      <c r="I33" s="5"/>
      <c r="K33" s="2"/>
      <c r="L33" s="2" t="e">
        <f t="shared" si="1"/>
        <v>#DIV/0!</v>
      </c>
      <c r="N33" s="9" t="str">
        <f>HYPERLINK("https://h10057.www1.hp.com/ecomcat/hpcatalog/specs/provisioner/99/"&amp;B33&amp;".htm")</f>
        <v>https://h10057.www1.hp.com/ecomcat/hpcatalog/specs/provisioner/99/C0F28A.htm</v>
      </c>
    </row>
    <row r="34" spans="1:14" x14ac:dyDescent="0.3">
      <c r="A34" t="s">
        <v>142</v>
      </c>
      <c r="B34" s="8" t="s">
        <v>141</v>
      </c>
      <c r="C34" s="13" t="s">
        <v>137</v>
      </c>
      <c r="F34" s="7"/>
      <c r="G34" s="3"/>
      <c r="H34" s="4"/>
      <c r="I34" s="5"/>
      <c r="K34" s="2"/>
      <c r="L34" s="2" t="e">
        <f t="shared" si="1"/>
        <v>#DIV/0!</v>
      </c>
      <c r="N34" s="9" t="str">
        <f>HYPERLINK("https://h10057.www1.hp.com/ecomcat/hpcatalog/specs/provisioner/99/"&amp;B34&amp;".htm")</f>
        <v>https://h10057.www1.hp.com/ecomcat/hpcatalog/specs/provisioner/99/C0F29A.htm</v>
      </c>
    </row>
    <row r="35" spans="1:14" x14ac:dyDescent="0.3">
      <c r="A35" t="s">
        <v>150</v>
      </c>
      <c r="B35" s="8" t="s">
        <v>123</v>
      </c>
      <c r="D35">
        <v>120</v>
      </c>
      <c r="F35" s="7">
        <v>8</v>
      </c>
      <c r="G35" s="3">
        <v>50</v>
      </c>
      <c r="H35" s="4">
        <v>36</v>
      </c>
      <c r="I35" s="5">
        <f>G35*H35/12</f>
        <v>150</v>
      </c>
      <c r="J35" s="2">
        <f>133/2</f>
        <v>66.5</v>
      </c>
      <c r="K35" s="2">
        <f>J35/I35</f>
        <v>0.44333333333333336</v>
      </c>
      <c r="L35" s="2">
        <f t="shared" si="1"/>
        <v>1.33</v>
      </c>
      <c r="M35" t="s">
        <v>135</v>
      </c>
      <c r="N35" s="9" t="str">
        <f>HYPERLINK("https://h10057.www1.hp.com/ecomcat/hpcatalog/specs/provisioner/99/"&amp;B35&amp;".htm")</f>
        <v>https://h10057.www1.hp.com/ecomcat/hpcatalog/specs/provisioner/99/CH023A.htm</v>
      </c>
    </row>
    <row r="36" spans="1:14" x14ac:dyDescent="0.3">
      <c r="A36" t="s">
        <v>129</v>
      </c>
      <c r="B36" s="8" t="s">
        <v>126</v>
      </c>
      <c r="D36">
        <v>265</v>
      </c>
      <c r="F36" s="7">
        <v>21.5</v>
      </c>
      <c r="G36" s="3">
        <v>35</v>
      </c>
      <c r="H36" s="4">
        <v>36</v>
      </c>
      <c r="I36" s="5">
        <f>G36*H36/12</f>
        <v>105</v>
      </c>
      <c r="J36" s="2">
        <v>141</v>
      </c>
      <c r="K36" s="2">
        <f>J36/I36</f>
        <v>1.3428571428571427</v>
      </c>
      <c r="L36" s="2">
        <f t="shared" si="1"/>
        <v>4.0285714285714285</v>
      </c>
      <c r="N36" s="9" t="str">
        <f>HYPERLINK("https://h10057.www1.hp.com/ecomcat/hpcatalog/specs/provisioner/99/"&amp;B36&amp;".htm")</f>
        <v>https://h10057.www1.hp.com/ecomcat/hpcatalog/specs/provisioner/99/Q8737A.htm</v>
      </c>
    </row>
    <row r="37" spans="1:14" x14ac:dyDescent="0.3">
      <c r="A37" t="s">
        <v>39</v>
      </c>
      <c r="B37" s="8" t="s">
        <v>97</v>
      </c>
      <c r="C37" s="13" t="s">
        <v>137</v>
      </c>
      <c r="D37">
        <v>131</v>
      </c>
      <c r="E37" s="6">
        <v>35</v>
      </c>
      <c r="F37" s="7">
        <v>6.6</v>
      </c>
      <c r="G37" s="3">
        <v>100</v>
      </c>
      <c r="H37" s="4">
        <v>24</v>
      </c>
      <c r="I37" s="5">
        <f>G37*H37/12</f>
        <v>200</v>
      </c>
      <c r="J37" s="2">
        <v>40</v>
      </c>
      <c r="K37" s="2">
        <f>J37/I37</f>
        <v>0.2</v>
      </c>
      <c r="L37" s="2">
        <f t="shared" si="1"/>
        <v>0.4</v>
      </c>
      <c r="N37" s="9" t="str">
        <f>HYPERLINK("https://h10057.www1.hp.com/ecomcat/hpcatalog/specs/provisioner/99/"&amp;B37&amp;".htm")</f>
        <v>https://h10057.www1.hp.com/ecomcat/hpcatalog/specs/provisioner/99/C6029C.htm</v>
      </c>
    </row>
    <row r="38" spans="1:14" x14ac:dyDescent="0.3">
      <c r="A38" t="s">
        <v>39</v>
      </c>
      <c r="B38" s="8" t="s">
        <v>40</v>
      </c>
      <c r="C38" s="13" t="s">
        <v>137</v>
      </c>
      <c r="D38">
        <v>131</v>
      </c>
      <c r="E38" s="6">
        <v>35</v>
      </c>
      <c r="F38" s="7">
        <v>6.6</v>
      </c>
      <c r="G38" s="3">
        <v>100</v>
      </c>
      <c r="H38" s="4">
        <v>36</v>
      </c>
      <c r="I38" s="5">
        <f>G38*H38/12</f>
        <v>300</v>
      </c>
      <c r="J38" s="2">
        <v>62</v>
      </c>
      <c r="K38" s="2">
        <f>J38/I38</f>
        <v>0.20666666666666667</v>
      </c>
      <c r="L38" s="2">
        <f t="shared" si="1"/>
        <v>0.62</v>
      </c>
      <c r="N38" s="9" t="str">
        <f>HYPERLINK("https://h10057.www1.hp.com/ecomcat/hpcatalog/specs/provisioner/99/"&amp;B38&amp;".htm")</f>
        <v>https://h10057.www1.hp.com/ecomcat/hpcatalog/specs/provisioner/99/C6030C.htm</v>
      </c>
    </row>
    <row r="39" spans="1:14" x14ac:dyDescent="0.3">
      <c r="A39" t="s">
        <v>39</v>
      </c>
      <c r="B39" s="8" t="s">
        <v>41</v>
      </c>
      <c r="C39" s="13" t="s">
        <v>137</v>
      </c>
      <c r="D39">
        <v>131</v>
      </c>
      <c r="E39" s="6">
        <v>35</v>
      </c>
      <c r="F39" s="7">
        <v>6.6</v>
      </c>
      <c r="G39" s="3">
        <v>100</v>
      </c>
      <c r="H39" s="4">
        <v>42</v>
      </c>
      <c r="I39" s="5">
        <f>G39*H39/12</f>
        <v>350</v>
      </c>
      <c r="J39" s="2">
        <v>76</v>
      </c>
      <c r="K39" s="2">
        <f>J39/I39</f>
        <v>0.21714285714285714</v>
      </c>
      <c r="L39" s="2">
        <f t="shared" si="1"/>
        <v>0.76</v>
      </c>
      <c r="N39" s="9" t="str">
        <f>HYPERLINK("https://h10057.www1.hp.com/ecomcat/hpcatalog/specs/provisioner/99/"&amp;B39&amp;".htm")</f>
        <v>https://h10057.www1.hp.com/ecomcat/hpcatalog/specs/provisioner/99/C6569C.htm</v>
      </c>
    </row>
    <row r="40" spans="1:14" x14ac:dyDescent="0.3">
      <c r="A40" t="s">
        <v>39</v>
      </c>
      <c r="B40" s="8" t="s">
        <v>116</v>
      </c>
      <c r="C40" s="13" t="s">
        <v>137</v>
      </c>
      <c r="D40">
        <v>131</v>
      </c>
      <c r="E40" s="6">
        <v>35</v>
      </c>
      <c r="F40" s="7">
        <v>6.6</v>
      </c>
      <c r="G40" s="3">
        <v>225</v>
      </c>
      <c r="H40" s="4">
        <v>42</v>
      </c>
      <c r="I40" s="5">
        <f>G40*H40/12</f>
        <v>787.5</v>
      </c>
      <c r="J40" s="2">
        <v>159</v>
      </c>
      <c r="K40" s="2">
        <f>J40/I40</f>
        <v>0.20190476190476189</v>
      </c>
      <c r="L40" s="2">
        <f t="shared" si="1"/>
        <v>0.70666666666666667</v>
      </c>
      <c r="N40" s="9" t="str">
        <f>HYPERLINK("https://h10057.www1.hp.com/ecomcat/hpcatalog/specs/provisioner/99/"&amp;B40&amp;".htm")</f>
        <v>https://h10057.www1.hp.com/ecomcat/hpcatalog/specs/provisioner/99/Q1956A.htm</v>
      </c>
    </row>
    <row r="41" spans="1:14" x14ac:dyDescent="0.3">
      <c r="A41" t="s">
        <v>52</v>
      </c>
      <c r="B41" s="8" t="s">
        <v>87</v>
      </c>
      <c r="C41" s="13" t="s">
        <v>137</v>
      </c>
      <c r="D41">
        <v>160</v>
      </c>
      <c r="E41" s="6"/>
      <c r="F41" s="7">
        <v>5</v>
      </c>
      <c r="G41" s="3">
        <v>125</v>
      </c>
      <c r="H41" s="4">
        <v>24</v>
      </c>
      <c r="I41" s="5">
        <f>G41*H41/12</f>
        <v>250</v>
      </c>
      <c r="J41" s="2">
        <v>111</v>
      </c>
      <c r="K41" s="2">
        <f>J41/I41</f>
        <v>0.44400000000000001</v>
      </c>
      <c r="L41" s="2">
        <f t="shared" si="1"/>
        <v>0.88800000000000001</v>
      </c>
      <c r="N41" s="9" t="str">
        <f>HYPERLINK("https://h10057.www1.hp.com/ecomcat/hpcatalog/specs/provisioner/99/"&amp;B41&amp;".htm")</f>
        <v>https://h10057.www1.hp.com/ecomcat/hpcatalog/specs/provisioner/99/51642A.htm</v>
      </c>
    </row>
    <row r="42" spans="1:14" x14ac:dyDescent="0.3">
      <c r="A42" t="s">
        <v>52</v>
      </c>
      <c r="B42" s="8" t="s">
        <v>53</v>
      </c>
      <c r="C42" s="13" t="s">
        <v>137</v>
      </c>
      <c r="D42">
        <v>160</v>
      </c>
      <c r="E42" s="6"/>
      <c r="F42" s="7">
        <v>5</v>
      </c>
      <c r="G42" s="3">
        <v>125</v>
      </c>
      <c r="H42" s="4">
        <v>36</v>
      </c>
      <c r="I42" s="5">
        <f>G42*H42/12</f>
        <v>375</v>
      </c>
      <c r="J42" s="2">
        <v>165</v>
      </c>
      <c r="K42" s="2">
        <f>J42/I42</f>
        <v>0.44</v>
      </c>
      <c r="L42" s="2">
        <f t="shared" si="1"/>
        <v>1.32</v>
      </c>
      <c r="N42" s="9" t="str">
        <f>HYPERLINK("https://h10057.www1.hp.com/ecomcat/hpcatalog/specs/provisioner/99/"&amp;B42&amp;".htm")</f>
        <v>https://h10057.www1.hp.com/ecomcat/hpcatalog/specs/provisioner/99/51642B.htm</v>
      </c>
    </row>
    <row r="43" spans="1:14" x14ac:dyDescent="0.3">
      <c r="A43" t="s">
        <v>45</v>
      </c>
      <c r="B43" s="8" t="s">
        <v>46</v>
      </c>
      <c r="C43" s="13" t="s">
        <v>137</v>
      </c>
      <c r="D43">
        <v>90</v>
      </c>
      <c r="E43" s="6">
        <v>24</v>
      </c>
      <c r="F43" s="7">
        <v>3</v>
      </c>
      <c r="G43" s="3">
        <v>150</v>
      </c>
      <c r="H43" s="4">
        <v>24</v>
      </c>
      <c r="I43" s="5">
        <f>G43*H43/12</f>
        <v>300</v>
      </c>
      <c r="J43" s="2">
        <v>42</v>
      </c>
      <c r="K43" s="2">
        <f>J43/I43</f>
        <v>0.14000000000000001</v>
      </c>
      <c r="L43" s="2">
        <f t="shared" si="1"/>
        <v>0.28000000000000003</v>
      </c>
      <c r="N43" s="9" t="str">
        <f>HYPERLINK("https://h10057.www1.hp.com/ecomcat/hpcatalog/specs/provisioner/99/"&amp;B43&amp;".htm")</f>
        <v>https://h10057.www1.hp.com/ecomcat/hpcatalog/specs/provisioner/99/C3869A.htm</v>
      </c>
    </row>
    <row r="44" spans="1:14" x14ac:dyDescent="0.3">
      <c r="A44" t="s">
        <v>45</v>
      </c>
      <c r="B44" s="8" t="s">
        <v>47</v>
      </c>
      <c r="C44" s="13" t="s">
        <v>137</v>
      </c>
      <c r="D44">
        <v>90</v>
      </c>
      <c r="E44" s="6">
        <v>24</v>
      </c>
      <c r="F44" s="7">
        <v>3</v>
      </c>
      <c r="G44" s="3">
        <v>150</v>
      </c>
      <c r="H44" s="4">
        <v>36</v>
      </c>
      <c r="I44" s="5">
        <f>G44*H44/12</f>
        <v>450</v>
      </c>
      <c r="J44" s="2">
        <v>25</v>
      </c>
      <c r="K44" s="2">
        <f>J44/I44</f>
        <v>5.5555555555555552E-2</v>
      </c>
      <c r="L44" s="2">
        <f t="shared" si="1"/>
        <v>0.16666666666666666</v>
      </c>
      <c r="N44" s="9" t="str">
        <f>HYPERLINK("https://h10057.www1.hp.com/ecomcat/hpcatalog/specs/provisioner/99/"&amp;B44&amp;".htm")</f>
        <v>https://h10057.www1.hp.com/ecomcat/hpcatalog/specs/provisioner/99/C3868A.htm</v>
      </c>
    </row>
    <row r="45" spans="1:14" x14ac:dyDescent="0.3">
      <c r="A45" t="s">
        <v>64</v>
      </c>
      <c r="B45" s="8" t="s">
        <v>98</v>
      </c>
      <c r="D45">
        <v>200</v>
      </c>
      <c r="E45" s="6"/>
      <c r="F45" s="7">
        <v>8.3000000000000007</v>
      </c>
      <c r="G45" s="3">
        <v>100</v>
      </c>
      <c r="H45" s="4">
        <v>36</v>
      </c>
      <c r="I45" s="5">
        <f>G45*H45/12</f>
        <v>300</v>
      </c>
      <c r="J45" s="2">
        <v>90</v>
      </c>
      <c r="K45" s="2">
        <f>J45/I45</f>
        <v>0.3</v>
      </c>
      <c r="L45" s="2">
        <f t="shared" si="1"/>
        <v>0.9</v>
      </c>
      <c r="N45" s="9" t="str">
        <f>HYPERLINK("https://h10057.www1.hp.com/ecomcat/hpcatalog/specs/provisioner/99/"&amp;B45&amp;".htm")</f>
        <v>https://h10057.www1.hp.com/ecomcat/hpcatalog/specs/provisioner/99/C7946A.htm</v>
      </c>
    </row>
    <row r="46" spans="1:14" x14ac:dyDescent="0.3">
      <c r="A46" t="s">
        <v>122</v>
      </c>
      <c r="B46" s="8" t="s">
        <v>113</v>
      </c>
      <c r="D46">
        <v>225</v>
      </c>
      <c r="E46" s="6"/>
      <c r="F46" s="7">
        <v>4.3</v>
      </c>
      <c r="G46" s="3">
        <v>70</v>
      </c>
      <c r="H46" s="4">
        <v>36</v>
      </c>
      <c r="I46" s="5">
        <f>G46*H46/12</f>
        <v>210</v>
      </c>
      <c r="J46" s="2">
        <v>205</v>
      </c>
      <c r="K46" s="2">
        <f>J46/I46</f>
        <v>0.97619047619047616</v>
      </c>
      <c r="L46" s="2">
        <f t="shared" si="1"/>
        <v>2.9285714285714284</v>
      </c>
      <c r="N46" s="9" t="str">
        <f>HYPERLINK("https://h10057.www1.hp.com/ecomcat/hpcatalog/specs/provisioner/99/"&amp;B46&amp;".htm")</f>
        <v>https://h10057.www1.hp.com/ecomcat/hpcatalog/specs/provisioner/99/Q1908A.htm</v>
      </c>
    </row>
    <row r="47" spans="1:14" x14ac:dyDescent="0.3">
      <c r="A47" t="s">
        <v>144</v>
      </c>
      <c r="B47" s="8" t="s">
        <v>143</v>
      </c>
      <c r="C47" s="13" t="s">
        <v>137</v>
      </c>
      <c r="F47" s="7"/>
      <c r="G47" s="3">
        <v>100</v>
      </c>
      <c r="H47" s="4">
        <v>24</v>
      </c>
      <c r="I47" s="5"/>
      <c r="K47" s="2"/>
      <c r="L47" s="2">
        <f t="shared" si="1"/>
        <v>0</v>
      </c>
      <c r="N47" s="9" t="str">
        <f>HYPERLINK("https://h10057.www1.hp.com/ecomcat/hpcatalog/specs/provisioner/99/"&amp;B47&amp;".htm")</f>
        <v>https://h10057.www1.hp.com/ecomcat/hpcatalog/specs/provisioner/99/CG459B.htm</v>
      </c>
    </row>
    <row r="48" spans="1:14" x14ac:dyDescent="0.3">
      <c r="A48" t="s">
        <v>144</v>
      </c>
      <c r="B48" s="8" t="s">
        <v>145</v>
      </c>
      <c r="C48" s="13" t="s">
        <v>137</v>
      </c>
      <c r="F48" s="7"/>
      <c r="G48" s="3">
        <v>100</v>
      </c>
      <c r="H48" s="4">
        <v>36</v>
      </c>
      <c r="I48" s="5"/>
      <c r="K48" s="2"/>
      <c r="L48" s="2">
        <f t="shared" si="1"/>
        <v>0</v>
      </c>
      <c r="N48" s="9" t="str">
        <f>HYPERLINK("https://h10057.www1.hp.com/ecomcat/hpcatalog/specs/provisioner/99/"&amp;B48&amp;".htm")</f>
        <v>https://h10057.www1.hp.com/ecomcat/hpcatalog/specs/provisioner/99/CG460B.htm</v>
      </c>
    </row>
    <row r="49" spans="1:14" x14ac:dyDescent="0.3">
      <c r="A49" t="s">
        <v>147</v>
      </c>
      <c r="B49" s="8" t="s">
        <v>146</v>
      </c>
      <c r="C49" s="13" t="s">
        <v>137</v>
      </c>
      <c r="F49" s="7"/>
      <c r="G49" s="3">
        <v>50</v>
      </c>
      <c r="H49" s="4">
        <v>24</v>
      </c>
      <c r="I49" s="5"/>
      <c r="K49" s="2"/>
      <c r="L49" s="2">
        <f t="shared" si="1"/>
        <v>0</v>
      </c>
      <c r="N49" s="9" t="str">
        <f>HYPERLINK("https://h10057.www1.hp.com/ecomcat/hpcatalog/specs/provisioner/99/"&amp;B49&amp;".htm")</f>
        <v>https://h10057.www1.hp.com/ecomcat/hpcatalog/specs/provisioner/99/CZ987A.htm</v>
      </c>
    </row>
    <row r="50" spans="1:14" x14ac:dyDescent="0.3">
      <c r="A50" t="s">
        <v>130</v>
      </c>
      <c r="B50" s="8" t="s">
        <v>127</v>
      </c>
      <c r="D50">
        <v>285</v>
      </c>
      <c r="F50" s="7">
        <v>8.6999999999999993</v>
      </c>
      <c r="G50" s="3">
        <v>100</v>
      </c>
      <c r="H50" s="4">
        <v>36</v>
      </c>
      <c r="I50" s="5">
        <f>G50*H50/12</f>
        <v>300</v>
      </c>
      <c r="J50" s="2">
        <v>211</v>
      </c>
      <c r="K50" s="2">
        <f>J50/I50</f>
        <v>0.70333333333333337</v>
      </c>
      <c r="L50" s="2">
        <f t="shared" si="1"/>
        <v>2.11</v>
      </c>
      <c r="N50" s="9" t="str">
        <f>HYPERLINK("https://h10057.www1.hp.com/ecomcat/hpcatalog/specs/provisioner/99/"&amp;B50&amp;".htm")</f>
        <v>https://h10057.www1.hp.com/ecomcat/hpcatalog/specs/provisioner/99/Q8747A.htm</v>
      </c>
    </row>
    <row r="51" spans="1:14" x14ac:dyDescent="0.3">
      <c r="A51" t="s">
        <v>130</v>
      </c>
      <c r="B51" s="8" t="s">
        <v>128</v>
      </c>
      <c r="D51">
        <v>285</v>
      </c>
      <c r="F51" s="7">
        <v>8.6999999999999993</v>
      </c>
      <c r="G51" s="3">
        <v>100</v>
      </c>
      <c r="H51" s="4">
        <v>42</v>
      </c>
      <c r="I51" s="5">
        <f>G51*H51/12</f>
        <v>350</v>
      </c>
      <c r="J51" s="2">
        <v>229</v>
      </c>
      <c r="K51" s="2">
        <f>J51/I51</f>
        <v>0.65428571428571425</v>
      </c>
      <c r="L51" s="2">
        <f t="shared" si="1"/>
        <v>2.29</v>
      </c>
      <c r="M51" t="s">
        <v>133</v>
      </c>
      <c r="N51" s="9" t="str">
        <f>HYPERLINK("https://h10057.www1.hp.com/ecomcat/hpcatalog/specs/provisioner/99/"&amp;B51&amp;".htm")</f>
        <v>https://h10057.www1.hp.com/ecomcat/hpcatalog/specs/provisioner/99/Q8748A.htm</v>
      </c>
    </row>
    <row r="52" spans="1:14" x14ac:dyDescent="0.3">
      <c r="A52" t="s">
        <v>66</v>
      </c>
      <c r="B52" s="8" t="s">
        <v>67</v>
      </c>
      <c r="D52">
        <v>225</v>
      </c>
      <c r="E52" s="6"/>
      <c r="F52" s="7">
        <v>5.5</v>
      </c>
      <c r="G52" s="3">
        <v>75</v>
      </c>
      <c r="H52" s="4">
        <v>42</v>
      </c>
      <c r="I52" s="5">
        <f>G52*H52/12</f>
        <v>262.5</v>
      </c>
      <c r="J52" s="2">
        <v>125</v>
      </c>
      <c r="K52" s="2">
        <f>J52/I52</f>
        <v>0.47619047619047616</v>
      </c>
      <c r="L52" s="2">
        <f t="shared" si="1"/>
        <v>1.6666666666666667</v>
      </c>
      <c r="N52" s="9" t="str">
        <f>HYPERLINK("https://h10057.www1.hp.com/ecomcat/hpcatalog/specs/provisioner/99/"&amp;B52&amp;".htm")</f>
        <v>https://h10057.www1.hp.com/ecomcat/hpcatalog/specs/provisioner/99/Q8835A.htm</v>
      </c>
    </row>
    <row r="53" spans="1:14" x14ac:dyDescent="0.3">
      <c r="A53" t="s">
        <v>151</v>
      </c>
      <c r="B53" s="8" t="s">
        <v>152</v>
      </c>
      <c r="C53" s="13" t="s">
        <v>137</v>
      </c>
      <c r="G53" s="3">
        <v>150</v>
      </c>
      <c r="H53" s="4">
        <v>24</v>
      </c>
      <c r="J53" s="2">
        <v>69</v>
      </c>
      <c r="K53" s="2"/>
      <c r="L53" s="2">
        <f t="shared" si="1"/>
        <v>0.46</v>
      </c>
      <c r="N53" s="9" t="str">
        <f>HYPERLINK("https://h10057.www1.hp.com/ecomcat/hpcatalog/specs/provisioner/99/"&amp;B53&amp;".htm")</f>
        <v>https://h10057.www1.hp.com/ecomcat/hpcatalog/specs/provisioner/99/51631D.htm</v>
      </c>
    </row>
    <row r="54" spans="1:14" x14ac:dyDescent="0.3">
      <c r="A54" t="s">
        <v>151</v>
      </c>
      <c r="B54" s="8" t="s">
        <v>153</v>
      </c>
      <c r="C54" s="13" t="s">
        <v>137</v>
      </c>
      <c r="G54" s="3">
        <v>150</v>
      </c>
      <c r="H54" s="4">
        <v>36</v>
      </c>
      <c r="J54" s="2">
        <v>98</v>
      </c>
      <c r="K54" s="2"/>
      <c r="L54" s="2">
        <f t="shared" si="1"/>
        <v>0.65333333333333332</v>
      </c>
    </row>
    <row r="55" spans="1:14" x14ac:dyDescent="0.3">
      <c r="A55" t="s">
        <v>42</v>
      </c>
      <c r="B55" s="8" t="s">
        <v>117</v>
      </c>
      <c r="C55" s="13" t="s">
        <v>137</v>
      </c>
      <c r="D55">
        <v>210</v>
      </c>
      <c r="E55" s="6">
        <v>55</v>
      </c>
      <c r="F55" s="7">
        <v>10.199999999999999</v>
      </c>
      <c r="G55" s="3">
        <v>100</v>
      </c>
      <c r="H55" s="4">
        <v>24</v>
      </c>
      <c r="I55" s="5">
        <f>G55*H55/12</f>
        <v>200</v>
      </c>
      <c r="J55" s="2">
        <v>65</v>
      </c>
      <c r="K55" s="2">
        <f>J55/I55</f>
        <v>0.32500000000000001</v>
      </c>
      <c r="L55" s="2">
        <f t="shared" si="1"/>
        <v>0.65</v>
      </c>
      <c r="N55" s="9" t="str">
        <f>HYPERLINK("https://h10057.www1.hp.com/ecomcat/hpcatalog/specs/provisioner/99/"&amp;B55&amp;".htm")</f>
        <v>https://h10057.www1.hp.com/ecomcat/hpcatalog/specs/provisioner/99/Q6626A.htm</v>
      </c>
    </row>
    <row r="56" spans="1:14" x14ac:dyDescent="0.3">
      <c r="A56" t="s">
        <v>42</v>
      </c>
      <c r="B56" s="8" t="s">
        <v>118</v>
      </c>
      <c r="C56" s="13" t="s">
        <v>137</v>
      </c>
      <c r="D56">
        <v>210</v>
      </c>
      <c r="E56" s="6">
        <v>55</v>
      </c>
      <c r="F56" s="7">
        <v>10.199999999999999</v>
      </c>
      <c r="G56" s="3">
        <v>100</v>
      </c>
      <c r="H56" s="4">
        <v>36</v>
      </c>
      <c r="I56" s="5">
        <f>G56*H56/12</f>
        <v>300</v>
      </c>
      <c r="J56" s="2">
        <v>96</v>
      </c>
      <c r="K56" s="2">
        <f>J56/I56</f>
        <v>0.32</v>
      </c>
      <c r="L56" s="2">
        <f t="shared" si="1"/>
        <v>0.96</v>
      </c>
      <c r="N56" s="9" t="str">
        <f>HYPERLINK("https://h10057.www1.hp.com/ecomcat/hpcatalog/specs/provisioner/99/"&amp;B56&amp;".htm")</f>
        <v>https://h10057.www1.hp.com/ecomcat/hpcatalog/specs/provisioner/99/Q6627A.htm</v>
      </c>
    </row>
    <row r="57" spans="1:14" x14ac:dyDescent="0.3">
      <c r="A57" t="s">
        <v>42</v>
      </c>
      <c r="B57" s="8" t="s">
        <v>119</v>
      </c>
      <c r="C57" s="13" t="s">
        <v>137</v>
      </c>
      <c r="D57">
        <v>210</v>
      </c>
      <c r="E57" s="6">
        <v>55</v>
      </c>
      <c r="F57" s="7">
        <v>10.199999999999999</v>
      </c>
      <c r="G57" s="3">
        <v>100</v>
      </c>
      <c r="H57" s="4">
        <v>42</v>
      </c>
      <c r="I57" s="5">
        <f>G57*H57/12</f>
        <v>350</v>
      </c>
      <c r="J57" s="2">
        <v>117</v>
      </c>
      <c r="K57" s="2">
        <f>J57/I57</f>
        <v>0.3342857142857143</v>
      </c>
      <c r="L57" s="2">
        <f t="shared" si="1"/>
        <v>1.17</v>
      </c>
      <c r="N57" s="9" t="str">
        <f>HYPERLINK("https://h10057.www1.hp.com/ecomcat/hpcatalog/specs/provisioner/99/"&amp;B57&amp;".htm")</f>
        <v>https://h10057.www1.hp.com/ecomcat/hpcatalog/specs/provisioner/99/Q6628A.htm</v>
      </c>
    </row>
    <row r="58" spans="1:14" x14ac:dyDescent="0.3">
      <c r="A58" t="s">
        <v>48</v>
      </c>
      <c r="B58" s="8" t="s">
        <v>93</v>
      </c>
      <c r="C58" s="13" t="s">
        <v>137</v>
      </c>
      <c r="D58">
        <v>67</v>
      </c>
      <c r="E58" s="6">
        <v>18</v>
      </c>
      <c r="F58" s="7">
        <v>2.8</v>
      </c>
      <c r="G58" s="3">
        <v>150</v>
      </c>
      <c r="H58" s="4">
        <v>24</v>
      </c>
      <c r="I58" s="5">
        <f>G58*H58/12</f>
        <v>300</v>
      </c>
      <c r="J58" s="2">
        <v>29</v>
      </c>
      <c r="K58" s="2">
        <f>J58/I58</f>
        <v>9.6666666666666665E-2</v>
      </c>
      <c r="L58" s="2">
        <f t="shared" si="1"/>
        <v>0.19333333333333333</v>
      </c>
      <c r="N58" s="9" t="str">
        <f>HYPERLINK("https://h10057.www1.hp.com/ecomcat/hpcatalog/specs/provisioner/99/"&amp;B58&amp;".htm")</f>
        <v>https://h10057.www1.hp.com/ecomcat/hpcatalog/specs/provisioner/99/C3860A.htm</v>
      </c>
    </row>
    <row r="59" spans="1:14" x14ac:dyDescent="0.3">
      <c r="A59" t="s">
        <v>48</v>
      </c>
      <c r="B59" s="8" t="s">
        <v>92</v>
      </c>
      <c r="C59" s="13" t="s">
        <v>137</v>
      </c>
      <c r="D59">
        <v>67</v>
      </c>
      <c r="E59" s="6">
        <v>18</v>
      </c>
      <c r="F59" s="7">
        <v>2.8</v>
      </c>
      <c r="G59" s="3">
        <v>150</v>
      </c>
      <c r="H59" s="4">
        <v>36</v>
      </c>
      <c r="I59" s="5">
        <f>G59*H59/12</f>
        <v>450</v>
      </c>
      <c r="J59" s="2">
        <v>36</v>
      </c>
      <c r="K59" s="2">
        <f>J59/I59</f>
        <v>0.08</v>
      </c>
      <c r="L59" s="2">
        <f t="shared" si="1"/>
        <v>0.24</v>
      </c>
      <c r="N59" s="9" t="str">
        <f>HYPERLINK("https://h10057.www1.hp.com/ecomcat/hpcatalog/specs/provisioner/99/"&amp;B59&amp;".htm")</f>
        <v>https://h10057.www1.hp.com/ecomcat/hpcatalog/specs/provisioner/99/C3859A.htm</v>
      </c>
    </row>
    <row r="60" spans="1:14" x14ac:dyDescent="0.3">
      <c r="A60" t="s">
        <v>65</v>
      </c>
      <c r="B60" s="8" t="s">
        <v>114</v>
      </c>
      <c r="D60">
        <v>240</v>
      </c>
      <c r="E60" s="6"/>
      <c r="F60" s="7">
        <v>9.1</v>
      </c>
      <c r="G60" s="3">
        <v>75</v>
      </c>
      <c r="H60" s="4">
        <v>36</v>
      </c>
      <c r="I60" s="5">
        <f>G60*H60/12</f>
        <v>225</v>
      </c>
      <c r="J60" s="2">
        <v>207</v>
      </c>
      <c r="K60" s="2">
        <f>J60/I60</f>
        <v>0.92</v>
      </c>
      <c r="L60" s="2">
        <f t="shared" si="1"/>
        <v>2.76</v>
      </c>
      <c r="N60" s="9" t="str">
        <f>HYPERLINK("https://h10057.www1.hp.com/ecomcat/hpcatalog/specs/provisioner/99/"&amp;B60&amp;".htm")</f>
        <v>https://h10057.www1.hp.com/ecomcat/hpcatalog/specs/provisioner/99/Q1914A.htm</v>
      </c>
    </row>
    <row r="61" spans="1:14" x14ac:dyDescent="0.3">
      <c r="A61" t="s">
        <v>65</v>
      </c>
      <c r="B61" s="8" t="s">
        <v>115</v>
      </c>
      <c r="D61">
        <v>240</v>
      </c>
      <c r="E61" s="6"/>
      <c r="F61" s="7">
        <v>9.1</v>
      </c>
      <c r="G61" s="3">
        <v>75</v>
      </c>
      <c r="H61" s="4">
        <v>42</v>
      </c>
      <c r="I61" s="5">
        <f>G61*H61/12</f>
        <v>262.5</v>
      </c>
      <c r="J61" s="2">
        <v>248</v>
      </c>
      <c r="K61" s="2">
        <f>J61/I61</f>
        <v>0.9447619047619048</v>
      </c>
      <c r="L61" s="2">
        <f t="shared" si="1"/>
        <v>3.3066666666666666</v>
      </c>
      <c r="N61" s="9" t="str">
        <f>HYPERLINK("https://h10057.www1.hp.com/ecomcat/hpcatalog/specs/provisioner/99/"&amp;B61&amp;".htm")</f>
        <v>https://h10057.www1.hp.com/ecomcat/hpcatalog/specs/provisioner/99/Q1915A.htm</v>
      </c>
    </row>
    <row r="62" spans="1:14" x14ac:dyDescent="0.3">
      <c r="A62" t="s">
        <v>30</v>
      </c>
      <c r="B62" s="8" t="s">
        <v>99</v>
      </c>
      <c r="C62" s="13" t="s">
        <v>137</v>
      </c>
      <c r="D62">
        <v>95</v>
      </c>
      <c r="E62" s="6">
        <v>26</v>
      </c>
      <c r="F62" s="7">
        <v>4.9000000000000004</v>
      </c>
      <c r="G62" s="3">
        <v>150</v>
      </c>
      <c r="H62" s="4">
        <v>24</v>
      </c>
      <c r="I62" s="5">
        <f>G62*H62/12</f>
        <v>300</v>
      </c>
      <c r="J62" s="2">
        <v>16</v>
      </c>
      <c r="K62" s="2">
        <f>J62/I62</f>
        <v>5.3333333333333337E-2</v>
      </c>
      <c r="L62" s="2">
        <f t="shared" si="1"/>
        <v>0.10666666666666667</v>
      </c>
      <c r="N62" s="9" t="str">
        <f>HYPERLINK("https://h10057.www1.hp.com/ecomcat/hpcatalog/specs/provisioner/99/"&amp;B62&amp;".htm")</f>
        <v>https://h10057.www1.hp.com/ecomcat/hpcatalog/specs/provisioner/99/Q1404A.htm</v>
      </c>
    </row>
    <row r="63" spans="1:14" x14ac:dyDescent="0.3">
      <c r="A63" t="s">
        <v>30</v>
      </c>
      <c r="B63" s="8" t="s">
        <v>100</v>
      </c>
      <c r="C63" s="13" t="s">
        <v>137</v>
      </c>
      <c r="D63">
        <v>95</v>
      </c>
      <c r="E63" s="6">
        <v>26</v>
      </c>
      <c r="F63" s="7">
        <v>4.9000000000000004</v>
      </c>
      <c r="G63" s="3">
        <v>150</v>
      </c>
      <c r="H63" s="4">
        <v>36</v>
      </c>
      <c r="I63" s="5">
        <f>G63*H63/12</f>
        <v>450</v>
      </c>
      <c r="J63" s="2">
        <v>37</v>
      </c>
      <c r="K63" s="2">
        <f>J63/I63</f>
        <v>8.2222222222222224E-2</v>
      </c>
      <c r="L63" s="2">
        <f t="shared" si="1"/>
        <v>0.24666666666666667</v>
      </c>
      <c r="N63" s="9" t="str">
        <f>HYPERLINK("https://h10057.www1.hp.com/ecomcat/hpcatalog/specs/provisioner/99/"&amp;B63&amp;".htm")</f>
        <v>https://h10057.www1.hp.com/ecomcat/hpcatalog/specs/provisioner/99/Q1405A.htm</v>
      </c>
    </row>
    <row r="64" spans="1:14" x14ac:dyDescent="0.3">
      <c r="A64" t="s">
        <v>30</v>
      </c>
      <c r="B64" s="8" t="s">
        <v>31</v>
      </c>
      <c r="C64" s="13" t="s">
        <v>137</v>
      </c>
      <c r="D64">
        <v>95</v>
      </c>
      <c r="E64" s="6">
        <v>26</v>
      </c>
      <c r="F64" s="7">
        <v>4.9000000000000004</v>
      </c>
      <c r="G64" s="3">
        <v>150</v>
      </c>
      <c r="H64" s="4">
        <v>42</v>
      </c>
      <c r="I64" s="5">
        <f>G64*H64/12</f>
        <v>525</v>
      </c>
      <c r="J64" s="2">
        <v>59</v>
      </c>
      <c r="K64" s="2">
        <f>J64/I64</f>
        <v>0.11238095238095239</v>
      </c>
      <c r="L64" s="2">
        <f t="shared" si="1"/>
        <v>0.39333333333333331</v>
      </c>
      <c r="N64" s="9" t="str">
        <f>HYPERLINK("https://h10057.www1.hp.com/ecomcat/hpcatalog/specs/provisioner/99/"&amp;B64&amp;".htm")</f>
        <v>https://h10057.www1.hp.com/ecomcat/hpcatalog/specs/provisioner/99/Q1406A.htm</v>
      </c>
    </row>
    <row r="65" spans="1:14" x14ac:dyDescent="0.3">
      <c r="A65" t="s">
        <v>37</v>
      </c>
      <c r="B65" s="8" t="s">
        <v>101</v>
      </c>
      <c r="C65" s="13" t="s">
        <v>137</v>
      </c>
      <c r="D65">
        <v>120</v>
      </c>
      <c r="E65" s="6">
        <v>32</v>
      </c>
      <c r="F65" s="7">
        <v>6.1</v>
      </c>
      <c r="G65" s="3">
        <v>100</v>
      </c>
      <c r="H65" s="4">
        <v>24</v>
      </c>
      <c r="I65" s="5">
        <f>G65*H65/12</f>
        <v>200</v>
      </c>
      <c r="J65" s="2">
        <v>64</v>
      </c>
      <c r="K65" s="2">
        <f>J65/I65</f>
        <v>0.32</v>
      </c>
      <c r="L65" s="2">
        <f t="shared" si="1"/>
        <v>0.64</v>
      </c>
      <c r="N65" s="9" t="str">
        <f>HYPERLINK("https://h10057.www1.hp.com/ecomcat/hpcatalog/specs/provisioner/99/"&amp;B65&amp;".htm")</f>
        <v>https://h10057.www1.hp.com/ecomcat/hpcatalog/specs/provisioner/99/Q1412A.htm</v>
      </c>
    </row>
    <row r="66" spans="1:14" x14ac:dyDescent="0.3">
      <c r="A66" t="s">
        <v>37</v>
      </c>
      <c r="B66" s="8" t="s">
        <v>154</v>
      </c>
      <c r="C66" s="13" t="s">
        <v>137</v>
      </c>
      <c r="D66">
        <v>120</v>
      </c>
      <c r="E66" s="6">
        <v>32</v>
      </c>
      <c r="F66" s="7">
        <v>6.1</v>
      </c>
      <c r="G66" s="3">
        <v>100</v>
      </c>
      <c r="H66" s="4">
        <v>24</v>
      </c>
      <c r="I66" s="5">
        <f>G66*H66/12</f>
        <v>200</v>
      </c>
      <c r="K66" s="2"/>
      <c r="L66" s="2">
        <f t="shared" si="1"/>
        <v>0</v>
      </c>
    </row>
    <row r="67" spans="1:14" x14ac:dyDescent="0.3">
      <c r="A67" t="s">
        <v>37</v>
      </c>
      <c r="B67" s="8" t="s">
        <v>38</v>
      </c>
      <c r="C67" s="13" t="s">
        <v>137</v>
      </c>
      <c r="D67">
        <v>120</v>
      </c>
      <c r="E67" s="6">
        <v>32</v>
      </c>
      <c r="F67" s="7">
        <v>6.1</v>
      </c>
      <c r="G67" s="3">
        <v>100</v>
      </c>
      <c r="H67" s="4">
        <v>36</v>
      </c>
      <c r="I67" s="5">
        <f>G67*H67/12</f>
        <v>300</v>
      </c>
      <c r="J67" s="2">
        <v>45</v>
      </c>
      <c r="K67" s="2">
        <f>J67/I67</f>
        <v>0.15</v>
      </c>
      <c r="L67" s="2">
        <f t="shared" si="1"/>
        <v>0.45</v>
      </c>
      <c r="N67" s="9" t="str">
        <f>HYPERLINK("https://h10057.www1.hp.com/ecomcat/hpcatalog/specs/provisioner/99/"&amp;B67&amp;".htm")</f>
        <v>https://h10057.www1.hp.com/ecomcat/hpcatalog/specs/provisioner/99/Q1413A.htm</v>
      </c>
    </row>
    <row r="68" spans="1:14" x14ac:dyDescent="0.3">
      <c r="A68" t="s">
        <v>37</v>
      </c>
      <c r="B68" s="8" t="s">
        <v>102</v>
      </c>
      <c r="C68" s="13" t="s">
        <v>137</v>
      </c>
      <c r="D68">
        <v>120</v>
      </c>
      <c r="E68" s="6">
        <v>32</v>
      </c>
      <c r="F68" s="7">
        <v>6.1</v>
      </c>
      <c r="G68" s="3">
        <v>100</v>
      </c>
      <c r="H68" s="4">
        <v>42</v>
      </c>
      <c r="I68" s="5">
        <f>G68*H68/12</f>
        <v>350</v>
      </c>
      <c r="J68" s="2">
        <v>62</v>
      </c>
      <c r="K68" s="2">
        <f>J68/I68</f>
        <v>0.17714285714285713</v>
      </c>
      <c r="L68" s="2">
        <f t="shared" si="1"/>
        <v>0.62</v>
      </c>
      <c r="N68" s="9" t="str">
        <f>HYPERLINK("https://h10057.www1.hp.com/ecomcat/hpcatalog/specs/provisioner/99/"&amp;B68&amp;".htm")</f>
        <v>https://h10057.www1.hp.com/ecomcat/hpcatalog/specs/provisioner/99/Q1414A.htm</v>
      </c>
    </row>
    <row r="69" spans="1:14" x14ac:dyDescent="0.3">
      <c r="A69" t="s">
        <v>37</v>
      </c>
      <c r="B69" s="8" t="s">
        <v>83</v>
      </c>
      <c r="C69" s="13" t="s">
        <v>137</v>
      </c>
      <c r="D69">
        <v>120</v>
      </c>
      <c r="E69" s="6">
        <v>32</v>
      </c>
      <c r="F69" s="7">
        <v>6.1</v>
      </c>
      <c r="G69" s="3">
        <v>100</v>
      </c>
      <c r="H69" s="4">
        <v>42</v>
      </c>
      <c r="I69" s="5">
        <f>G69*H69/12</f>
        <v>350</v>
      </c>
      <c r="J69" s="2">
        <v>52</v>
      </c>
      <c r="K69" s="2">
        <f>J69/I69</f>
        <v>0.14857142857142858</v>
      </c>
      <c r="L69" s="2">
        <f t="shared" si="1"/>
        <v>0.52</v>
      </c>
      <c r="N69" s="9"/>
    </row>
    <row r="70" spans="1:14" x14ac:dyDescent="0.3">
      <c r="A70" t="s">
        <v>62</v>
      </c>
      <c r="B70" s="8" t="s">
        <v>106</v>
      </c>
      <c r="C70" s="13" t="s">
        <v>137</v>
      </c>
      <c r="D70">
        <v>190</v>
      </c>
      <c r="E70" s="6"/>
      <c r="F70" s="7">
        <v>6.6</v>
      </c>
      <c r="G70" s="3">
        <v>100</v>
      </c>
      <c r="H70" s="4">
        <v>24</v>
      </c>
      <c r="I70" s="5">
        <f>G70*H70/12</f>
        <v>200</v>
      </c>
      <c r="J70" s="2">
        <v>63</v>
      </c>
      <c r="K70" s="2">
        <f>J70/I70</f>
        <v>0.315</v>
      </c>
      <c r="L70" s="2">
        <f t="shared" si="1"/>
        <v>0.63</v>
      </c>
      <c r="N70" s="9" t="str">
        <f>HYPERLINK("https://h10057.www1.hp.com/ecomcat/hpcatalog/specs/provisioner/99/"&amp;B70&amp;".htm")</f>
        <v>https://h10057.www1.hp.com/ecomcat/hpcatalog/specs/provisioner/99/Q1426A.htm</v>
      </c>
    </row>
    <row r="71" spans="1:14" x14ac:dyDescent="0.3">
      <c r="A71" t="s">
        <v>62</v>
      </c>
      <c r="B71" s="8" t="s">
        <v>84</v>
      </c>
      <c r="C71" s="13" t="s">
        <v>137</v>
      </c>
      <c r="D71">
        <v>190</v>
      </c>
      <c r="E71" s="6"/>
      <c r="F71" s="7">
        <v>6.6</v>
      </c>
      <c r="G71" s="3">
        <v>100</v>
      </c>
      <c r="H71" s="4">
        <v>24</v>
      </c>
      <c r="I71" s="5">
        <f>G71*H71/12</f>
        <v>200</v>
      </c>
      <c r="J71" s="2">
        <v>56</v>
      </c>
      <c r="K71" s="2">
        <f>J71/I71</f>
        <v>0.28000000000000003</v>
      </c>
      <c r="L71" s="2">
        <f t="shared" si="1"/>
        <v>0.56000000000000005</v>
      </c>
      <c r="N71" s="9"/>
    </row>
    <row r="72" spans="1:14" x14ac:dyDescent="0.3">
      <c r="A72" t="s">
        <v>62</v>
      </c>
      <c r="B72" s="8" t="s">
        <v>107</v>
      </c>
      <c r="C72" s="13" t="s">
        <v>137</v>
      </c>
      <c r="D72">
        <v>190</v>
      </c>
      <c r="E72" s="6"/>
      <c r="F72" s="7">
        <v>6.6</v>
      </c>
      <c r="G72" s="3">
        <v>100</v>
      </c>
      <c r="H72" s="4">
        <v>36</v>
      </c>
      <c r="I72" s="5">
        <f>G72*H72/12</f>
        <v>300</v>
      </c>
      <c r="J72" s="2">
        <v>152</v>
      </c>
      <c r="K72" s="2">
        <f>J72/I72</f>
        <v>0.50666666666666671</v>
      </c>
      <c r="L72" s="2">
        <f t="shared" si="1"/>
        <v>1.52</v>
      </c>
      <c r="N72" s="9" t="str">
        <f>HYPERLINK("https://h10057.www1.hp.com/ecomcat/hpcatalog/specs/provisioner/99/"&amp;B72&amp;".htm")</f>
        <v>https://h10057.www1.hp.com/ecomcat/hpcatalog/specs/provisioner/99/Q1427A.htm</v>
      </c>
    </row>
    <row r="73" spans="1:14" x14ac:dyDescent="0.3">
      <c r="A73" t="s">
        <v>62</v>
      </c>
      <c r="B73" s="8" t="s">
        <v>85</v>
      </c>
      <c r="C73" s="13" t="s">
        <v>137</v>
      </c>
      <c r="D73">
        <v>190</v>
      </c>
      <c r="E73" s="6"/>
      <c r="F73" s="7">
        <v>6.6</v>
      </c>
      <c r="G73" s="3">
        <v>100</v>
      </c>
      <c r="H73" s="4">
        <v>36</v>
      </c>
      <c r="I73" s="5">
        <f>G73*H73/12</f>
        <v>300</v>
      </c>
      <c r="J73" s="2">
        <v>85</v>
      </c>
      <c r="K73" s="2">
        <f>J73/I73</f>
        <v>0.28333333333333333</v>
      </c>
      <c r="L73" s="2">
        <f t="shared" si="1"/>
        <v>0.85</v>
      </c>
      <c r="N73" s="9"/>
    </row>
    <row r="74" spans="1:14" x14ac:dyDescent="0.3">
      <c r="A74" t="s">
        <v>62</v>
      </c>
      <c r="B74" s="8" t="s">
        <v>108</v>
      </c>
      <c r="C74" s="13" t="s">
        <v>137</v>
      </c>
      <c r="D74">
        <v>190</v>
      </c>
      <c r="E74" s="6"/>
      <c r="F74" s="7">
        <v>6.6</v>
      </c>
      <c r="G74" s="3">
        <v>100</v>
      </c>
      <c r="H74" s="4">
        <v>42</v>
      </c>
      <c r="I74" s="5">
        <f>G74*H74/12</f>
        <v>350</v>
      </c>
      <c r="J74" s="2">
        <v>128</v>
      </c>
      <c r="K74" s="2">
        <f>J74/I74</f>
        <v>0.36571428571428571</v>
      </c>
      <c r="L74" s="2">
        <f t="shared" si="1"/>
        <v>1.28</v>
      </c>
      <c r="N74" s="9" t="str">
        <f>HYPERLINK("https://h10057.www1.hp.com/ecomcat/hpcatalog/specs/provisioner/99/"&amp;B74&amp;".htm")</f>
        <v>https://h10057.www1.hp.com/ecomcat/hpcatalog/specs/provisioner/99/Q1428A.htm</v>
      </c>
    </row>
    <row r="75" spans="1:14" x14ac:dyDescent="0.3">
      <c r="A75" t="s">
        <v>62</v>
      </c>
      <c r="B75" s="8" t="s">
        <v>86</v>
      </c>
      <c r="C75" s="13" t="s">
        <v>137</v>
      </c>
      <c r="D75">
        <v>190</v>
      </c>
      <c r="E75" s="6"/>
      <c r="F75" s="7">
        <v>6.6</v>
      </c>
      <c r="G75" s="3">
        <v>100</v>
      </c>
      <c r="H75" s="4">
        <v>42</v>
      </c>
      <c r="I75" s="5">
        <f>G75*H75/12</f>
        <v>350</v>
      </c>
      <c r="J75" s="2">
        <v>99</v>
      </c>
      <c r="K75" s="2">
        <f>J75/I75</f>
        <v>0.28285714285714286</v>
      </c>
      <c r="L75" s="2">
        <f t="shared" si="1"/>
        <v>0.99</v>
      </c>
      <c r="N75" s="9"/>
    </row>
    <row r="76" spans="1:14" x14ac:dyDescent="0.3">
      <c r="A76" t="s">
        <v>24</v>
      </c>
      <c r="B76" s="8" t="s">
        <v>120</v>
      </c>
      <c r="C76" s="13" t="s">
        <v>137</v>
      </c>
      <c r="D76">
        <v>80</v>
      </c>
      <c r="E76" s="6">
        <v>21</v>
      </c>
      <c r="F76" s="7">
        <v>4.2</v>
      </c>
      <c r="G76" s="3">
        <v>300</v>
      </c>
      <c r="H76" s="4">
        <v>23.39</v>
      </c>
      <c r="I76" s="5">
        <f>G76*H76/12</f>
        <v>584.75</v>
      </c>
      <c r="J76" s="2">
        <v>300</v>
      </c>
      <c r="K76" s="2">
        <f>J76/I76</f>
        <v>0.51303976058144507</v>
      </c>
      <c r="L76" s="2">
        <f t="shared" si="1"/>
        <v>1</v>
      </c>
      <c r="N76" s="9" t="str">
        <f>HYPERLINK("https://h10057.www1.hp.com/ecomcat/hpcatalog/specs/provisioner/99/"&amp;B76&amp;".htm")</f>
        <v>https://h10057.www1.hp.com/ecomcat/hpcatalog/specs/provisioner/99/Q8004A.htm</v>
      </c>
    </row>
    <row r="77" spans="1:14" x14ac:dyDescent="0.3">
      <c r="A77" t="s">
        <v>24</v>
      </c>
      <c r="B77" s="8" t="s">
        <v>25</v>
      </c>
      <c r="C77" s="13" t="s">
        <v>137</v>
      </c>
      <c r="D77">
        <v>80</v>
      </c>
      <c r="E77" s="6">
        <v>21</v>
      </c>
      <c r="F77" s="7">
        <v>4.2</v>
      </c>
      <c r="G77" s="3">
        <v>150</v>
      </c>
      <c r="H77" s="4">
        <v>24</v>
      </c>
      <c r="I77" s="5">
        <f>G77*H77/12</f>
        <v>300</v>
      </c>
      <c r="J77" s="2">
        <v>13</v>
      </c>
      <c r="K77" s="2">
        <f>J77/I77</f>
        <v>4.3333333333333335E-2</v>
      </c>
      <c r="L77" s="2">
        <f t="shared" si="1"/>
        <v>8.666666666666667E-2</v>
      </c>
      <c r="N77" s="9" t="str">
        <f>HYPERLINK("https://h10057.www1.hp.com/ecomcat/hpcatalog/specs/provisioner/99/"&amp;B77&amp;".htm")</f>
        <v>https://h10057.www1.hp.com/ecomcat/hpcatalog/specs/provisioner/99/Q1396A.htm</v>
      </c>
    </row>
    <row r="78" spans="1:14" x14ac:dyDescent="0.3">
      <c r="A78" t="s">
        <v>24</v>
      </c>
      <c r="B78" s="8" t="s">
        <v>121</v>
      </c>
      <c r="D78">
        <v>80</v>
      </c>
      <c r="E78" s="6">
        <v>21</v>
      </c>
      <c r="F78" s="7">
        <v>4.2</v>
      </c>
      <c r="G78" s="3">
        <v>300</v>
      </c>
      <c r="H78" s="4">
        <v>33.11</v>
      </c>
      <c r="I78" s="5">
        <f>G78*H78/12</f>
        <v>827.75</v>
      </c>
      <c r="J78" s="2">
        <v>65</v>
      </c>
      <c r="K78" s="2">
        <f>J78/I78</f>
        <v>7.8526125037752942E-2</v>
      </c>
      <c r="L78" s="2">
        <f t="shared" si="1"/>
        <v>0.21666666666666667</v>
      </c>
      <c r="N78" s="9" t="str">
        <f>HYPERLINK("https://h10057.www1.hp.com/ecomcat/hpcatalog/specs/provisioner/99/"&amp;B78&amp;".htm")</f>
        <v>https://h10057.www1.hp.com/ecomcat/hpcatalog/specs/provisioner/99/Q8005A.htm</v>
      </c>
    </row>
    <row r="79" spans="1:14" x14ac:dyDescent="0.3">
      <c r="A79" t="s">
        <v>24</v>
      </c>
      <c r="B79" s="8" t="s">
        <v>26</v>
      </c>
      <c r="C79" s="13" t="s">
        <v>137</v>
      </c>
      <c r="D79">
        <v>80</v>
      </c>
      <c r="E79" s="6">
        <v>21</v>
      </c>
      <c r="F79" s="7">
        <v>4.2</v>
      </c>
      <c r="G79" s="3">
        <v>150</v>
      </c>
      <c r="H79" s="4">
        <v>36</v>
      </c>
      <c r="I79" s="5">
        <f>G79*H79/12</f>
        <v>450</v>
      </c>
      <c r="J79" s="2">
        <v>17</v>
      </c>
      <c r="K79" s="2">
        <f>J79/I79</f>
        <v>3.7777777777777778E-2</v>
      </c>
      <c r="L79" s="2">
        <f t="shared" si="1"/>
        <v>0.11333333333333333</v>
      </c>
      <c r="N79" s="9" t="str">
        <f>HYPERLINK("https://h10057.www1.hp.com/ecomcat/hpcatalog/specs/provisioner/99/"&amp;B79&amp;".htm")</f>
        <v>https://h10057.www1.hp.com/ecomcat/hpcatalog/specs/provisioner/99/Q1397A.htm</v>
      </c>
    </row>
    <row r="80" spans="1:14" x14ac:dyDescent="0.3">
      <c r="A80" t="s">
        <v>24</v>
      </c>
      <c r="B80" s="8" t="s">
        <v>27</v>
      </c>
      <c r="C80" s="13" t="s">
        <v>137</v>
      </c>
      <c r="D80">
        <v>80</v>
      </c>
      <c r="E80" s="6">
        <v>21</v>
      </c>
      <c r="F80" s="7">
        <v>4.2</v>
      </c>
      <c r="G80" s="3">
        <v>150</v>
      </c>
      <c r="H80" s="4">
        <v>42</v>
      </c>
      <c r="I80" s="5">
        <f>G80*H80/12</f>
        <v>525</v>
      </c>
      <c r="J80" s="2">
        <v>20</v>
      </c>
      <c r="K80" s="2">
        <f>J80/I80</f>
        <v>3.8095238095238099E-2</v>
      </c>
      <c r="L80" s="2">
        <f t="shared" ref="L80:L91" si="2">J80/G80</f>
        <v>0.13333333333333333</v>
      </c>
      <c r="N80" s="9" t="str">
        <f>HYPERLINK("https://h10057.www1.hp.com/ecomcat/hpcatalog/specs/provisioner/99/"&amp;B80&amp;".htm")</f>
        <v>https://h10057.www1.hp.com/ecomcat/hpcatalog/specs/provisioner/99/Q1398A.htm</v>
      </c>
    </row>
    <row r="81" spans="1:14" x14ac:dyDescent="0.3">
      <c r="A81" t="s">
        <v>54</v>
      </c>
      <c r="B81" s="8" t="s">
        <v>55</v>
      </c>
      <c r="C81" s="13" t="s">
        <v>137</v>
      </c>
      <c r="D81">
        <v>190</v>
      </c>
      <c r="E81" s="6">
        <v>53.3</v>
      </c>
      <c r="F81" s="7">
        <v>7.4</v>
      </c>
      <c r="G81" s="3">
        <v>100</v>
      </c>
      <c r="H81" s="4">
        <v>24</v>
      </c>
      <c r="I81" s="5">
        <f>G81*H81/12</f>
        <v>200</v>
      </c>
      <c r="J81" s="2">
        <v>70</v>
      </c>
      <c r="K81" s="2">
        <f>J81/I81</f>
        <v>0.35</v>
      </c>
      <c r="L81" s="2">
        <f t="shared" si="2"/>
        <v>0.7</v>
      </c>
      <c r="M81" s="9" t="s">
        <v>136</v>
      </c>
      <c r="N81" s="9" t="str">
        <f>HYPERLINK("https://h10057.www1.hp.com/ecomcat/hpcatalog/specs/provisioner/99/"&amp;B81&amp;".htm")</f>
        <v>https://h10057.www1.hp.com/ecomcat/hpcatalog/specs/provisioner/99/Q6574A.htm</v>
      </c>
    </row>
    <row r="82" spans="1:14" x14ac:dyDescent="0.3">
      <c r="A82" t="s">
        <v>54</v>
      </c>
      <c r="B82" s="8" t="s">
        <v>56</v>
      </c>
      <c r="C82" s="13" t="s">
        <v>137</v>
      </c>
      <c r="D82">
        <v>190</v>
      </c>
      <c r="E82" s="6">
        <v>53.3</v>
      </c>
      <c r="F82" s="7">
        <v>7.4</v>
      </c>
      <c r="G82" s="3">
        <v>100</v>
      </c>
      <c r="H82" s="4">
        <v>36</v>
      </c>
      <c r="I82" s="5">
        <f>G82*H82/12</f>
        <v>300</v>
      </c>
      <c r="J82" s="2">
        <v>102</v>
      </c>
      <c r="K82" s="2">
        <f>J82/I82</f>
        <v>0.34</v>
      </c>
      <c r="L82" s="2">
        <f t="shared" si="2"/>
        <v>1.02</v>
      </c>
      <c r="N82" s="9" t="str">
        <f>HYPERLINK("https://h10057.www1.hp.com/ecomcat/hpcatalog/specs/provisioner/99/"&amp;B82&amp;".htm")</f>
        <v>https://h10057.www1.hp.com/ecomcat/hpcatalog/specs/provisioner/99/Q6575A.htm</v>
      </c>
    </row>
    <row r="83" spans="1:14" x14ac:dyDescent="0.3">
      <c r="A83" t="s">
        <v>54</v>
      </c>
      <c r="B83" s="8" t="s">
        <v>57</v>
      </c>
      <c r="C83" s="13" t="s">
        <v>137</v>
      </c>
      <c r="D83">
        <v>190</v>
      </c>
      <c r="E83" s="6">
        <v>53.3</v>
      </c>
      <c r="F83" s="7">
        <v>7.4</v>
      </c>
      <c r="G83" s="3">
        <v>100</v>
      </c>
      <c r="H83" s="4">
        <v>42</v>
      </c>
      <c r="I83" s="5">
        <f>G83*H83/12</f>
        <v>350</v>
      </c>
      <c r="J83" s="2">
        <v>122</v>
      </c>
      <c r="K83" s="2">
        <f>J83/I83</f>
        <v>0.34857142857142859</v>
      </c>
      <c r="L83" s="2">
        <f t="shared" si="2"/>
        <v>1.22</v>
      </c>
      <c r="N83" s="9" t="str">
        <f>HYPERLINK("https://h10057.www1.hp.com/ecomcat/hpcatalog/specs/provisioner/99/"&amp;B83&amp;".htm")</f>
        <v>https://h10057.www1.hp.com/ecomcat/hpcatalog/specs/provisioner/99/Q6576A.htm</v>
      </c>
    </row>
    <row r="84" spans="1:14" x14ac:dyDescent="0.3">
      <c r="A84" t="s">
        <v>58</v>
      </c>
      <c r="B84" s="8" t="s">
        <v>59</v>
      </c>
      <c r="C84" s="13" t="s">
        <v>137</v>
      </c>
      <c r="D84">
        <v>190</v>
      </c>
      <c r="E84" s="6">
        <v>53.3</v>
      </c>
      <c r="F84" s="7">
        <v>7.4</v>
      </c>
      <c r="G84" s="3">
        <v>100</v>
      </c>
      <c r="H84" s="4">
        <v>24</v>
      </c>
      <c r="I84" s="5">
        <f>G84*H84/12</f>
        <v>200</v>
      </c>
      <c r="J84" s="2">
        <v>73</v>
      </c>
      <c r="K84" s="2">
        <f>J84/I84</f>
        <v>0.36499999999999999</v>
      </c>
      <c r="L84" s="2">
        <f t="shared" si="2"/>
        <v>0.73</v>
      </c>
      <c r="N84" s="9" t="str">
        <f>HYPERLINK("https://h10057.www1.hp.com/ecomcat/hpcatalog/specs/provisioner/99/"&amp;B84&amp;".htm")</f>
        <v>https://h10057.www1.hp.com/ecomcat/hpcatalog/specs/provisioner/99/Q6579A.htm</v>
      </c>
    </row>
    <row r="85" spans="1:14" x14ac:dyDescent="0.3">
      <c r="A85" t="s">
        <v>58</v>
      </c>
      <c r="B85" s="8" t="s">
        <v>60</v>
      </c>
      <c r="C85" s="13" t="s">
        <v>137</v>
      </c>
      <c r="D85">
        <v>190</v>
      </c>
      <c r="E85" s="6">
        <v>53.3</v>
      </c>
      <c r="F85" s="7">
        <v>7.4</v>
      </c>
      <c r="G85" s="3">
        <v>100</v>
      </c>
      <c r="H85" s="4">
        <v>36</v>
      </c>
      <c r="I85" s="5">
        <f>G85*H85/12</f>
        <v>300</v>
      </c>
      <c r="J85" s="2">
        <v>109</v>
      </c>
      <c r="K85" s="2">
        <f>J85/I85</f>
        <v>0.36333333333333334</v>
      </c>
      <c r="L85" s="2">
        <f t="shared" si="2"/>
        <v>1.0900000000000001</v>
      </c>
      <c r="N85" s="9" t="str">
        <f>HYPERLINK("https://h10057.www1.hp.com/ecomcat/hpcatalog/specs/provisioner/99/"&amp;B85&amp;".htm")</f>
        <v>https://h10057.www1.hp.com/ecomcat/hpcatalog/specs/provisioner/99/Q6580A.htm</v>
      </c>
    </row>
    <row r="86" spans="1:14" x14ac:dyDescent="0.3">
      <c r="A86" t="s">
        <v>58</v>
      </c>
      <c r="B86" s="8" t="s">
        <v>61</v>
      </c>
      <c r="C86" s="13" t="s">
        <v>137</v>
      </c>
      <c r="D86">
        <v>190</v>
      </c>
      <c r="E86" s="6">
        <v>53.3</v>
      </c>
      <c r="F86" s="7">
        <v>7.4</v>
      </c>
      <c r="G86" s="3">
        <v>100</v>
      </c>
      <c r="H86" s="4">
        <v>42</v>
      </c>
      <c r="I86" s="5">
        <f>G86*H86/12</f>
        <v>350</v>
      </c>
      <c r="J86" s="2">
        <v>127</v>
      </c>
      <c r="K86" s="2">
        <f>J86/I86</f>
        <v>0.36285714285714288</v>
      </c>
      <c r="L86" s="2">
        <f t="shared" si="2"/>
        <v>1.27</v>
      </c>
      <c r="N86" s="9" t="str">
        <f>HYPERLINK("https://h10057.www1.hp.com/ecomcat/hpcatalog/specs/provisioner/99/"&amp;B86&amp;".htm")</f>
        <v>https://h10057.www1.hp.com/ecomcat/hpcatalog/specs/provisioner/99/Q6581A.htm</v>
      </c>
    </row>
    <row r="87" spans="1:14" x14ac:dyDescent="0.3">
      <c r="A87" t="s">
        <v>63</v>
      </c>
      <c r="B87" s="8" t="s">
        <v>103</v>
      </c>
      <c r="C87" s="13" t="s">
        <v>137</v>
      </c>
      <c r="D87">
        <v>190</v>
      </c>
      <c r="E87" s="6"/>
      <c r="F87" s="7">
        <v>6.6</v>
      </c>
      <c r="G87" s="3">
        <v>100</v>
      </c>
      <c r="H87" s="4">
        <v>24</v>
      </c>
      <c r="I87" s="5">
        <f>G87*H87/12</f>
        <v>200</v>
      </c>
      <c r="J87" s="2">
        <v>64</v>
      </c>
      <c r="K87" s="2">
        <f>J87/I87</f>
        <v>0.32</v>
      </c>
      <c r="L87" s="2">
        <f t="shared" si="2"/>
        <v>0.64</v>
      </c>
      <c r="N87" s="9" t="str">
        <f>HYPERLINK("https://h10057.www1.hp.com/ecomcat/hpcatalog/specs/provisioner/99/"&amp;B87&amp;".htm")</f>
        <v>https://h10057.www1.hp.com/ecomcat/hpcatalog/specs/provisioner/99/Q1420A.htm</v>
      </c>
    </row>
    <row r="88" spans="1:14" x14ac:dyDescent="0.3">
      <c r="A88" t="s">
        <v>63</v>
      </c>
      <c r="B88" s="8" t="s">
        <v>104</v>
      </c>
      <c r="C88" s="13" t="s">
        <v>137</v>
      </c>
      <c r="D88">
        <v>190</v>
      </c>
      <c r="E88" s="6"/>
      <c r="F88" s="7">
        <v>6.6</v>
      </c>
      <c r="G88" s="3">
        <v>100</v>
      </c>
      <c r="H88" s="4">
        <v>36</v>
      </c>
      <c r="I88" s="5">
        <f>G88*H88/12</f>
        <v>300</v>
      </c>
      <c r="J88" s="2">
        <v>93</v>
      </c>
      <c r="K88" s="2">
        <f>J88/I88</f>
        <v>0.31</v>
      </c>
      <c r="L88" s="2">
        <f t="shared" si="2"/>
        <v>0.93</v>
      </c>
      <c r="N88" s="9" t="str">
        <f>HYPERLINK("https://h10057.www1.hp.com/ecomcat/hpcatalog/specs/provisioner/99/"&amp;B88&amp;".htm")</f>
        <v>https://h10057.www1.hp.com/ecomcat/hpcatalog/specs/provisioner/99/Q1421A.htm</v>
      </c>
    </row>
    <row r="89" spans="1:14" x14ac:dyDescent="0.3">
      <c r="A89" t="s">
        <v>63</v>
      </c>
      <c r="B89" s="8" t="s">
        <v>105</v>
      </c>
      <c r="C89" s="13" t="s">
        <v>137</v>
      </c>
      <c r="D89">
        <v>190</v>
      </c>
      <c r="E89" s="6"/>
      <c r="F89" s="7">
        <v>6.6</v>
      </c>
      <c r="G89" s="3">
        <v>100</v>
      </c>
      <c r="H89" s="4">
        <v>42</v>
      </c>
      <c r="I89" s="5">
        <f>G89*H89/12</f>
        <v>350</v>
      </c>
      <c r="J89" s="2">
        <v>126</v>
      </c>
      <c r="K89" s="2">
        <f>J89/I89</f>
        <v>0.36</v>
      </c>
      <c r="L89" s="2">
        <f t="shared" si="2"/>
        <v>1.26</v>
      </c>
      <c r="N89" s="9" t="str">
        <f>HYPERLINK("https://h10057.www1.hp.com/ecomcat/hpcatalog/specs/provisioner/99/"&amp;B89&amp;".htm")</f>
        <v>https://h10057.www1.hp.com/ecomcat/hpcatalog/specs/provisioner/99/Q1422A.htm</v>
      </c>
    </row>
    <row r="90" spans="1:14" x14ac:dyDescent="0.3">
      <c r="A90" t="s">
        <v>49</v>
      </c>
      <c r="B90" s="8" t="s">
        <v>95</v>
      </c>
      <c r="D90">
        <v>75</v>
      </c>
      <c r="E90" s="6">
        <v>20</v>
      </c>
      <c r="F90" s="7">
        <v>3.3</v>
      </c>
      <c r="G90" s="3">
        <v>150</v>
      </c>
      <c r="H90" s="4">
        <v>24</v>
      </c>
      <c r="I90" s="5">
        <f>G90*H90/12</f>
        <v>300</v>
      </c>
      <c r="J90" s="2">
        <v>35</v>
      </c>
      <c r="K90" s="2">
        <f>J90/I90</f>
        <v>0.11666666666666667</v>
      </c>
      <c r="L90" s="2">
        <f t="shared" si="2"/>
        <v>0.23333333333333334</v>
      </c>
      <c r="N90" s="9" t="str">
        <f>HYPERLINK("https://h10057.www1.hp.com/ecomcat/hpcatalog/specs/provisioner/99/"&amp;B90&amp;".htm")</f>
        <v>https://h10057.www1.hp.com/ecomcat/hpcatalog/specs/provisioner/99/C3862A.htm</v>
      </c>
    </row>
    <row r="91" spans="1:14" x14ac:dyDescent="0.3">
      <c r="A91" t="s">
        <v>49</v>
      </c>
      <c r="B91" s="8" t="s">
        <v>94</v>
      </c>
      <c r="D91">
        <v>75</v>
      </c>
      <c r="E91" s="6">
        <v>20</v>
      </c>
      <c r="F91" s="7">
        <v>3.3</v>
      </c>
      <c r="G91" s="3">
        <v>150</v>
      </c>
      <c r="H91" s="4">
        <v>36</v>
      </c>
      <c r="I91" s="5">
        <f>G91*H91/12</f>
        <v>450</v>
      </c>
      <c r="J91" s="2">
        <v>63</v>
      </c>
      <c r="K91" s="2">
        <f>J91/I91</f>
        <v>0.14000000000000001</v>
      </c>
      <c r="L91" s="2">
        <f t="shared" si="2"/>
        <v>0.42</v>
      </c>
      <c r="N91" s="9" t="str">
        <f>HYPERLINK("https://h10057.www1.hp.com/ecomcat/hpcatalog/specs/provisioner/99/"&amp;B91&amp;".htm")</f>
        <v>https://h10057.www1.hp.com/ecomcat/hpcatalog/specs/provisioner/99/C3861A.htm</v>
      </c>
    </row>
  </sheetData>
  <sortState ref="A17:Q93">
    <sortCondition ref="A17:A93"/>
    <sortCondition ref="H17:H93"/>
    <sortCondition ref="G17:G93"/>
  </sortState>
  <hyperlinks>
    <hyperlink ref="M81" r:id="rId1"/>
  </hyperlinks>
  <pageMargins left="0.7" right="0.7" top="0.75" bottom="0.75" header="0.3" footer="0.3"/>
  <pageSetup paperSize="256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Skaterdude</dc:creator>
  <cp:lastModifiedBy>Skaterdude</cp:lastModifiedBy>
  <dcterms:created xsi:type="dcterms:W3CDTF">2017-03-24T00:06:50Z</dcterms:created>
  <dcterms:modified xsi:type="dcterms:W3CDTF">2017-03-24T02:56:25Z</dcterms:modified>
</cp:coreProperties>
</file>